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2" documentId="8_{3D38DE05-3FB2-4245-B237-8EDC1948920B}" xr6:coauthVersionLast="36" xr6:coauthVersionMax="47" xr10:uidLastSave="{0386C8F8-EEDA-4F2E-8154-247E69955803}"/>
  <bookViews>
    <workbookView xWindow="22935" yWindow="-105" windowWidth="23250" windowHeight="12690" xr2:uid="{00000000-000D-0000-FFFF-FFFF00000000}"/>
  </bookViews>
  <sheets>
    <sheet name="FY27 Budget Template" sheetId="45" r:id="rId1"/>
  </sheets>
  <definedNames>
    <definedName name="_xlnm.Print_Area" localSheetId="0">'FY27 Budget Template'!$A$1:$F$55</definedName>
    <definedName name="Report.Begin.Date" localSheetId="0">'FY27 Budget Template'!TLA.001</definedName>
    <definedName name="Report.Budget.Name" localSheetId="0">'FY27 Budget Template'!TLA.088</definedName>
    <definedName name="Report.Column.Begin.Date" localSheetId="0">'FY27 Budget Template'!TLA.091</definedName>
    <definedName name="Report.Column.Code" localSheetId="0">'FY27 Budget Template'!TLA.055</definedName>
    <definedName name="Report.Column.Description" localSheetId="0">'FY27 Budget Template'!TLA.056</definedName>
    <definedName name="Report.Column.End.Date" localSheetId="0">'FY27 Budget Template'!TLA.095</definedName>
    <definedName name="Report.Column.Filter.1.Selection" localSheetId="0">'FY27 Budget Template'!TLA.067</definedName>
    <definedName name="Report.Column.Filter.2.Selection" localSheetId="0">'FY27 Budget Template'!TLA.068</definedName>
    <definedName name="Report.Column.Heading.Row" localSheetId="0">'FY27 Budget Template'!TLA.002</definedName>
    <definedName name="Report.Column.Is.Forecast" localSheetId="0">'FY27 Budget Template'!TLA.096</definedName>
    <definedName name="Report.Company.Name" localSheetId="0">'FY27 Budget Template'!TLA.003</definedName>
    <definedName name="Report.Day" localSheetId="0">'FY27 Budget Template'!TLA.092</definedName>
    <definedName name="Report.DD.1.Description" localSheetId="0">INDEX('FY27 Budget Template'!TLA.024,1,3)</definedName>
    <definedName name="Report.DD.1.Selection" localSheetId="0">INDEX('FY27 Budget Template'!TLA.024,1,2)</definedName>
    <definedName name="Report.DD.2.Description" localSheetId="0">INDEX('FY27 Budget Template'!TLA.024,2,3)</definedName>
    <definedName name="Report.DD.2.Selection" localSheetId="0">INDEX('FY27 Budget Template'!TLA.024,2,2)</definedName>
    <definedName name="Report.DD.3.Description" localSheetId="0">INDEX('FY27 Budget Template'!TLA.024,3,3)</definedName>
    <definedName name="Report.DD.3.Selection" localSheetId="0">INDEX('FY27 Budget Template'!TLA.024,3,2)</definedName>
    <definedName name="Report.DD.4.Description" localSheetId="0">INDEX('FY27 Budget Template'!TLA.024,4,3)</definedName>
    <definedName name="Report.DD.4.Selection" localSheetId="0">INDEX('FY27 Budget Template'!TLA.024,4,2)</definedName>
    <definedName name="Report.DD.5.Description" localSheetId="0">INDEX('FY27 Budget Template'!TLA.024,5,3)</definedName>
    <definedName name="Report.DD.5.Selection" localSheetId="0">INDEX('FY27 Budget Template'!TLA.024,5,2)</definedName>
    <definedName name="Report.End.Date" localSheetId="0">'FY27 Budget Template'!TLA.004</definedName>
    <definedName name="Report.Filter.1.Description" localSheetId="0">INDEX('FY27 Budget Template'!TLA.027,1,5)</definedName>
    <definedName name="Report.Filter.1.Selection" localSheetId="0">INDEX('FY27 Budget Template'!TLA.027,1,3)</definedName>
    <definedName name="Report.Filter.2.Description" localSheetId="0">INDEX('FY27 Budget Template'!TLA.028,1,5)</definedName>
    <definedName name="Report.Filter.2.Selection" localSheetId="0">INDEX('FY27 Budget Template'!TLA.028,1,3)</definedName>
    <definedName name="Report.Filter.3.Description" localSheetId="0">INDEX('FY27 Budget Template'!TLA.029,1,5)</definedName>
    <definedName name="Report.Filter.3.Selection" localSheetId="0">INDEX('FY27 Budget Template'!TLA.029,1,3)</definedName>
    <definedName name="Report.Filter.4.Description" localSheetId="0">INDEX('FY27 Budget Template'!TLA.030,1,5)</definedName>
    <definedName name="Report.Filter.4.Selection" localSheetId="0">INDEX('FY27 Budget Template'!TLA.030,1,3)</definedName>
    <definedName name="Report.Filter.5.Description" localSheetId="0">INDEX('FY27 Budget Template'!TLA.031,1,5)</definedName>
    <definedName name="Report.Filter.5.Selection" localSheetId="0">INDEX('FY27 Budget Template'!TLA.031,1,3)</definedName>
    <definedName name="Report.First.PeriodIndex" localSheetId="0">'FY27 Budget Template'!TLA.042</definedName>
    <definedName name="Report.Fiscal.Year" localSheetId="0">'FY27 Budget Template'!TLA.005</definedName>
    <definedName name="Report.Group.Footer.Column" localSheetId="0">'FY27 Budget Template'!TLA.006</definedName>
    <definedName name="Report.Group.Header.Column" localSheetId="0">'FY27 Budget Template'!TLA.007</definedName>
    <definedName name="Report.Last.PeriodIndex" localSheetId="0">'FY27 Budget Template'!TLA.043</definedName>
    <definedName name="Report.Name" localSheetId="0">'FY27 Budget Template'!TLA.008</definedName>
    <definedName name="Report.Next.Up" localSheetId="0">'FY27 Budget Template'!#REF!</definedName>
    <definedName name="Report.Parent.Cell.Reference" localSheetId="0">'FY27 Budget Template'!TLA.009</definedName>
    <definedName name="Report.Parent.Sheet" localSheetId="0">'FY27 Budget Template'!TLA.010</definedName>
    <definedName name="Report.Period.Number" localSheetId="0">'FY27 Budget Template'!TLA.011</definedName>
    <definedName name="Report.PostBreak.Begin.Date" localSheetId="0">'FY27 Budget Template'!TLA.082</definedName>
    <definedName name="Report.PostBreak.Columns" localSheetId="0">'FY27 Budget Template'!TLA.087</definedName>
    <definedName name="Report.PostBreak.End.Date" localSheetId="0">'FY27 Budget Template'!TLA.083</definedName>
    <definedName name="Report.PostBreak.Fiscal.Year" localSheetId="0">'FY27 Budget Template'!TLA.084</definedName>
    <definedName name="Report.PostBreak.Period.Number" localSheetId="0">'FY27 Budget Template'!TLA.086</definedName>
    <definedName name="Report.PostBreak.PeriodIndex" localSheetId="0">'FY27 Budget Template'!TLA.081</definedName>
    <definedName name="Report.PostBreak.Quarter" localSheetId="0">'FY27 Budget Template'!TLA.085</definedName>
    <definedName name="Report.PreBreak.Begin.Date" localSheetId="0">'FY27 Budget Template'!TLA.075</definedName>
    <definedName name="Report.PreBreak.Columns" localSheetId="0">'FY27 Budget Template'!TLA.080</definedName>
    <definedName name="Report.PreBreak.End.Date" localSheetId="0">'FY27 Budget Template'!TLA.076</definedName>
    <definedName name="Report.PreBreak.Fiscal.Year" localSheetId="0">'FY27 Budget Template'!TLA.077</definedName>
    <definedName name="Report.PreBreak.Period.Number" localSheetId="0">'FY27 Budget Template'!TLA.079</definedName>
    <definedName name="Report.PreBreak.PeriodIndex" localSheetId="0">'FY27 Budget Template'!TLA.074</definedName>
    <definedName name="Report.PreBreak.Quarter" localSheetId="0">'FY27 Budget Template'!TLA.078</definedName>
    <definedName name="Report.Purpose" localSheetId="0">'FY27 Budget Template'!TLA.012</definedName>
    <definedName name="Report.Quarter" localSheetId="0">'FY27 Budget Template'!TLA.013</definedName>
    <definedName name="Report.Run.By" localSheetId="0">'FY27 Budget Template'!TLA.014</definedName>
    <definedName name="Report.Run.Date" localSheetId="0">'FY27 Budget Template'!TLA.015</definedName>
    <definedName name="Report.Source.Database" localSheetId="0">'FY27 Budget Template'!TLA.016</definedName>
    <definedName name="Report.Template.Author" localSheetId="0">'FY27 Budget Template'!TLA.017</definedName>
    <definedName name="Report.Template.Date" localSheetId="0">'FY27 Budget Template'!TLA.018</definedName>
    <definedName name="Report.Template.Version" localSheetId="0">'FY27 Budget Template'!TLA.019</definedName>
    <definedName name="Report.Workbook.Generator.Control.Row" localSheetId="0">'FY27 Budget Template'!TLA.090</definedName>
    <definedName name="TLA.001" localSheetId="0" hidden="1">'FY27 Budget Template'!#REF!</definedName>
    <definedName name="TLA.002" localSheetId="0" hidden="1">'FY27 Budget Template'!$A$7:$B$7</definedName>
    <definedName name="TLA.003" localSheetId="0" hidden="1">'FY27 Budget Template'!#REF!</definedName>
    <definedName name="TLA.004" localSheetId="0" hidden="1">'FY27 Budget Template'!#REF!</definedName>
    <definedName name="TLA.005" localSheetId="0" hidden="1">'FY27 Budget Template'!#REF!</definedName>
    <definedName name="TLA.006" localSheetId="0" hidden="1">'FY27 Budget Template'!#REF!</definedName>
    <definedName name="TLA.007" localSheetId="0" hidden="1">'FY27 Budget Template'!#REF!</definedName>
    <definedName name="TLA.008" localSheetId="0" hidden="1">'FY27 Budget Template'!#REF!</definedName>
    <definedName name="TLA.009" localSheetId="0" hidden="1">'FY27 Budget Template'!#REF!</definedName>
    <definedName name="TLA.010" localSheetId="0" hidden="1">'FY27 Budget Template'!#REF!</definedName>
    <definedName name="TLA.011" localSheetId="0" hidden="1">'FY27 Budget Template'!#REF!</definedName>
    <definedName name="TLA.012" localSheetId="0" hidden="1">'FY27 Budget Template'!#REF!</definedName>
    <definedName name="TLA.013" localSheetId="0" hidden="1">'FY27 Budget Template'!#REF!</definedName>
    <definedName name="TLA.014" localSheetId="0" hidden="1">'FY27 Budget Template'!#REF!</definedName>
    <definedName name="TLA.015" localSheetId="0" hidden="1">'FY27 Budget Template'!#REF!</definedName>
    <definedName name="TLA.016" localSheetId="0" hidden="1">'FY27 Budget Template'!TLA.016.000&amp;'FY27 Budget Template'!TLA.016.001&amp;'FY27 Budget Template'!TLA.016.002&amp;'FY27 Budget Template'!TLA.016.003</definedName>
    <definedName name="TLA.016.000" localSheetId="0" hidden="1">"Provider=Microsoft.Jet.OLEDB.4.0;Password=Jf%&amp;1'y}3$S55[*QKt""d1%uQP7HYukFu7WpL;User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'FY27 Budget Template'!#REF!</definedName>
    <definedName name="TLA.018" localSheetId="0" hidden="1">'FY27 Budget Template'!#REF!</definedName>
    <definedName name="TLA.019" localSheetId="0" hidden="1">'FY27 Budget Template'!#REF!</definedName>
    <definedName name="TLA.020" localSheetId="0" hidden="1">'FY27 Budget Template'!#REF!</definedName>
    <definedName name="TLA.021" localSheetId="0" hidden="1">'FY27 Budget Template'!#REF!</definedName>
    <definedName name="TLA.022" localSheetId="0" hidden="1">'FY27 Budget Template'!#REF!</definedName>
    <definedName name="TLA.023" localSheetId="0" hidden="1">'FY27 Budget Template'!#REF!</definedName>
    <definedName name="TLA.024" localSheetId="0" hidden="1">'FY27 Budget Template'!#REF!</definedName>
    <definedName name="TLA.025" localSheetId="0" hidden="1">'FY27 Budget Template'!#REF!</definedName>
    <definedName name="TLA.026" localSheetId="0" hidden="1">'FY27 Budget Template'!#REF!</definedName>
    <definedName name="TLA.027" localSheetId="0" hidden="1">'FY27 Budget Template'!#REF!</definedName>
    <definedName name="TLA.028" localSheetId="0" hidden="1">'FY27 Budget Template'!#REF!</definedName>
    <definedName name="TLA.029" localSheetId="0" hidden="1">'FY27 Budget Template'!#REF!</definedName>
    <definedName name="TLA.030" localSheetId="0" hidden="1">'FY27 Budget Template'!#REF!</definedName>
    <definedName name="TLA.031" localSheetId="0" hidden="1">'FY27 Budget Template'!#REF!</definedName>
    <definedName name="TLA.032" localSheetId="0" hidden="1">'FY27 Budget Template'!#REF!</definedName>
    <definedName name="TLA.033" localSheetId="0" hidden="1">'FY27 Budget Template'!#REF!</definedName>
    <definedName name="TLA.034" localSheetId="0" hidden="1">'FY27 Budget Template'!#REF!</definedName>
    <definedName name="TLA.035" localSheetId="0" hidden="1">'FY27 Budget Template'!#REF!</definedName>
    <definedName name="TLA.036" localSheetId="0" hidden="1">'FY27 Budget Template'!#REF!</definedName>
    <definedName name="TLA.037" localSheetId="0" hidden="1">'FY27 Budget Template'!#REF!</definedName>
    <definedName name="TLA.038" localSheetId="0" hidden="1">'FY27 Budget Template'!#REF!</definedName>
    <definedName name="TLA.039" localSheetId="0" hidden="1">'FY27 Budget Template'!#REF!</definedName>
    <definedName name="TLA.040" localSheetId="0" hidden="1">'FY27 Budget Template'!#REF!</definedName>
    <definedName name="TLA.041" localSheetId="0" hidden="1">'FY27 Budget Template'!#REF!</definedName>
    <definedName name="TLA.042" localSheetId="0" hidden="1">'FY27 Budget Template'!#REF!</definedName>
    <definedName name="TLA.043" localSheetId="0" hidden="1">'FY27 Budget Template'!#REF!</definedName>
    <definedName name="TLA.044" localSheetId="0" hidden="1">'FY27 Budget Template'!#REF!</definedName>
    <definedName name="TLA.045" localSheetId="0" hidden="1">'FY27 Budget Template'!#REF!</definedName>
    <definedName name="TLA.046" localSheetId="0" hidden="1">'FY27 Budget Template'!#REF!</definedName>
    <definedName name="TLA.047" localSheetId="0" hidden="1">'FY27 Budget Template'!#REF!</definedName>
    <definedName name="TLA.048" localSheetId="0" hidden="1">'FY27 Budget Template'!#REF!</definedName>
    <definedName name="TLA.049" localSheetId="0" hidden="1">'FY27 Budget Template'!#REF!</definedName>
    <definedName name="TLA.050" localSheetId="0" hidden="1">-1</definedName>
    <definedName name="TLA.051" localSheetId="0" hidden="1">0</definedName>
    <definedName name="TLA.053" localSheetId="0" hidden="1">'FY27 Budget Template'!#REF!</definedName>
    <definedName name="TLA.055" localSheetId="0" hidden="1">'FY27 Budget Template'!#REF!</definedName>
    <definedName name="TLA.056" localSheetId="0" hidden="1">'FY27 Budget Template'!#REF!</definedName>
    <definedName name="TLA.067" localSheetId="0" hidden="1">'FY27 Budget Template'!#REF!</definedName>
    <definedName name="TLA.068" localSheetId="0" hidden="1">'FY27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'FY27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'FY27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'FY27 Budget Template'!#REF!</definedName>
    <definedName name="TLA.096" localSheetId="0" hidden="1">'FY27 Budget Template'!#REF!</definedName>
  </definedNames>
  <calcPr calcId="191029"/>
</workbook>
</file>

<file path=xl/calcChain.xml><?xml version="1.0" encoding="utf-8"?>
<calcChain xmlns="http://schemas.openxmlformats.org/spreadsheetml/2006/main">
  <c r="E14" i="45" l="1"/>
  <c r="E46" i="45" l="1"/>
  <c r="E39" i="45"/>
  <c r="E11" i="45"/>
  <c r="E49" i="45" l="1"/>
  <c r="E51" i="45" s="1"/>
  <c r="E41" i="45"/>
  <c r="D46" i="45"/>
  <c r="C46" i="45"/>
  <c r="D39" i="45"/>
  <c r="C39" i="45"/>
  <c r="D11" i="45"/>
  <c r="C11" i="45"/>
  <c r="C41" i="45" l="1"/>
  <c r="D49" i="45"/>
  <c r="D51" i="45" s="1"/>
  <c r="C49" i="45"/>
  <c r="D41" i="45"/>
  <c r="C51" i="45" l="1"/>
</calcChain>
</file>

<file path=xl/sharedStrings.xml><?xml version="1.0" encoding="utf-8"?>
<sst xmlns="http://schemas.openxmlformats.org/spreadsheetml/2006/main" count="80" uniqueCount="73">
  <si>
    <t>Account</t>
  </si>
  <si>
    <t>Description</t>
  </si>
  <si>
    <t>ROLLOVER BALANCE</t>
  </si>
  <si>
    <t>Total Income</t>
  </si>
  <si>
    <t>Program Expenses</t>
  </si>
  <si>
    <t xml:space="preserve">ADMINISTRATION FEE                                   </t>
  </si>
  <si>
    <t>Total Program Expense</t>
  </si>
  <si>
    <t>Balance Before Reserves</t>
  </si>
  <si>
    <t>Reserves:</t>
  </si>
  <si>
    <t xml:space="preserve">RESERVE FUND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</si>
  <si>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</si>
  <si>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</si>
  <si>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</si>
  <si>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</si>
  <si>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40-30008-016-30001</t>
  </si>
  <si>
    <t>40-49001-016-30001</t>
  </si>
  <si>
    <t>40-40001-016-30001</t>
  </si>
  <si>
    <t>40-70009-016-30001</t>
  </si>
  <si>
    <t>Faculty Student Association of DMC-Student Activity Fund</t>
  </si>
  <si>
    <t>University Council (UC)</t>
  </si>
  <si>
    <t>ACTIVITIES FEES INCOME</t>
  </si>
  <si>
    <t>40-70135-016-30001</t>
  </si>
  <si>
    <t>UC MEETING DINNERS</t>
  </si>
  <si>
    <t>Comments</t>
  </si>
  <si>
    <t>BUDGET TEMPLATE</t>
  </si>
  <si>
    <t>Formula cell (Don't change)</t>
  </si>
  <si>
    <t>40-70173-016-30001</t>
  </si>
  <si>
    <t>PROGRAMS AND PROJECTS</t>
  </si>
  <si>
    <t>WINTER/SPRING EVENTS</t>
  </si>
  <si>
    <t>40-70349-016-30001</t>
  </si>
  <si>
    <t>40-70348-016-30001</t>
  </si>
  <si>
    <t>THANKSGIVING DINNER</t>
  </si>
  <si>
    <t>40-70356-016-30001</t>
  </si>
  <si>
    <t>MULTICULTURAL FAIR</t>
  </si>
  <si>
    <t>40-70358-016-30001</t>
  </si>
  <si>
    <t>SUNY STUDENT ASSEMBLY</t>
  </si>
  <si>
    <t>40-70388-016-30001</t>
  </si>
  <si>
    <t>STUDENT ORGANIZATION LEADERSHIP TRAINING</t>
  </si>
  <si>
    <t>40-70391-016-30001</t>
  </si>
  <si>
    <t>BLOCK PARTY</t>
  </si>
  <si>
    <t>FY 2027 = June 1, 2026 through May 31, 2027</t>
  </si>
  <si>
    <t>Certified Budget 2025 - 2026</t>
  </si>
  <si>
    <t>Current YTD</t>
  </si>
  <si>
    <t>Proposed Budget 2026 - 2027</t>
  </si>
  <si>
    <t>40-70244-016-30001</t>
  </si>
  <si>
    <t>AMERICAN MEDICAL WOMEN'S ASSOCIATION (AMWA)</t>
  </si>
  <si>
    <t>40-70436-016-30001</t>
  </si>
  <si>
    <t>BLACK MEN IN WHITE COATS</t>
  </si>
  <si>
    <t>40-70367-016-30001</t>
  </si>
  <si>
    <t>DIALYSIS SIDEKICKS</t>
  </si>
  <si>
    <t>40-70252-016-30001</t>
  </si>
  <si>
    <t>ETHICS SOCIETY AT DOWNSTATE</t>
  </si>
  <si>
    <t>40-70284-016-30001</t>
  </si>
  <si>
    <t>GLOBAL HEALTH CLUB</t>
  </si>
  <si>
    <t>40-70374-016-30001</t>
  </si>
  <si>
    <t>INITIATIVE FOR NUTRITIONAL EMPOWERMENT</t>
  </si>
  <si>
    <t>40-70168-016-30001</t>
  </si>
  <si>
    <t>PHYSICIANS FOR HUMAN RIGHT @ DOWNSTATE</t>
  </si>
  <si>
    <t>40-70294-016-30001</t>
  </si>
  <si>
    <t>PROJECT TEACH @ SUNY DOWNSTATE</t>
  </si>
  <si>
    <t>40-70404-016-30001</t>
  </si>
  <si>
    <t>SEXUAL HEALTH, EDUCATION, AND ADVOCACY (SHEA)</t>
  </si>
  <si>
    <t>40-70370-016-30001</t>
  </si>
  <si>
    <t>STREET MEDICINE OUTREACH ASSOCIATION AT DOWNSTATE (DSMOA)</t>
  </si>
  <si>
    <t>STUDENTS FOR A NATIONAL HEALTH PROGRAM (SNAHP)</t>
  </si>
  <si>
    <t>40-70268-016-30001</t>
  </si>
  <si>
    <t>STUDENTS FOR CHOICE AT DOWNSTATE</t>
  </si>
  <si>
    <t>40-70424-016-30001</t>
  </si>
  <si>
    <t>STUDENTS FOR JUSTICE IN PALESTINE (SJP)</t>
  </si>
  <si>
    <t>40-70269-016-30001</t>
  </si>
  <si>
    <t>STUDENTS FOR SOCIAL RESPONSIBILITY (SSR)</t>
  </si>
  <si>
    <t>40-70419-016-30001</t>
  </si>
  <si>
    <t>STUDENTS WITH DISABILITIES  &amp; CHRONIC ILLNESS AT DOWNSTATE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</si>
</sst>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73">
    <xf numFmtId="0" fontId="0" fillId="0" borderId="0" xfId="0"/>
    <xf numFmtId="39" fontId="0" fillId="0" borderId="0" xfId="0" applyNumberFormat="1"/>
    <xf numFmtId="7" fontId="0" fillId="0" borderId="0" xfId="0" applyNumberFormat="1"/>
    <xf numFmtId="0" fontId="22" fillId="0" borderId="10" xfId="0" applyFont="1" applyBorder="1"/>
    <xf numFmtId="0" fontId="22" fillId="0" borderId="0" xfId="0" applyFont="1"/>
    <xf numFmtId="39" fontId="22" fillId="0" borderId="0" xfId="0" applyNumberFormat="1" applyFont="1" applyAlignment="1">
      <alignment horizontal="center" wrapText="1"/>
    </xf>
    <xf numFmtId="7" fontId="22" fillId="0" borderId="0" xfId="0" applyNumberFormat="1" applyFont="1" applyAlignment="1">
      <alignment horizontal="right"/>
    </xf>
    <xf numFmtId="0" fontId="7" fillId="0" borderId="0" xfId="0" applyFont="1"/>
    <xf numFmtId="44" fontId="7" fillId="0" borderId="0" xfId="29" applyFont="1" applyFill="1" applyBorder="1"/>
    <xf numFmtId="43" fontId="7" fillId="0" borderId="10" xfId="28" applyFont="1" applyFill="1" applyBorder="1"/>
    <xf numFmtId="43" fontId="1" fillId="0" borderId="10" xfId="28" applyFont="1" applyBorder="1"/>
    <xf numFmtId="7" fontId="22" fillId="0" borderId="0" xfId="0" applyNumberFormat="1" applyFont="1"/>
    <xf numFmtId="0" fontId="23" fillId="0" borderId="0" xfId="0" applyFont="1"/>
    <xf numFmtId="7" fontId="23" fillId="0" borderId="0" xfId="0" applyNumberFormat="1" applyFont="1"/>
    <xf numFmtId="0" fontId="7" fillId="0" borderId="0" xfId="0" quotePrefix="1" applyFont="1"/>
    <xf numFmtId="43" fontId="7" fillId="0" borderId="0" xfId="28" applyFont="1" applyFill="1" applyBorder="1"/>
    <xf numFmtId="43" fontId="1" fillId="0" borderId="0" xfId="28" applyFont="1" applyFill="1" applyBorder="1"/>
    <xf numFmtId="0" fontId="7" fillId="0" borderId="0" xfId="0" applyFont="1" applyAlignment="1">
      <alignment horizontal="left"/>
    </xf>
    <xf numFmtId="43" fontId="1" fillId="0" borderId="10" xfId="28" applyFont="1" applyFill="1" applyBorder="1"/>
    <xf numFmtId="44" fontId="22" fillId="0" borderId="0" xfId="29" applyFont="1" applyFill="1" applyBorder="1"/>
    <xf numFmtId="7" fontId="7" fillId="0" borderId="0" xfId="0" applyNumberFormat="1" applyFont="1"/>
    <xf numFmtId="44" fontId="22" fillId="0" borderId="0" xfId="29" applyFont="1" applyBorder="1"/>
    <xf numFmtId="44" fontId="1" fillId="0" borderId="0" xfId="29" applyFont="1" applyFill="1" applyBorder="1"/>
    <xf numFmtId="44" fontId="22" fillId="0" borderId="11" xfId="29" applyFont="1" applyFill="1" applyBorder="1"/>
    <xf numFmtId="0" fontId="1" fillId="0" borderId="0" xfId="0" applyFont="1"/>
    <xf numFmtId="0" fontId="1" fillId="0" borderId="0" xfId="0" quotePrefix="1" applyFont="1"/>
    <xf numFmtId="164" fontId="20" fillId="0" borderId="0" xfId="0" applyNumberFormat="1" applyFont="1" applyAlignment="1">
      <alignment horizontal="center"/>
    </xf>
    <xf numFmtId="8" fontId="1" fillId="0" borderId="0" xfId="29" applyNumberFormat="1" applyFont="1" applyFill="1" applyBorder="1"/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22" fillId="0" borderId="0" xfId="0" applyNumberFormat="1" applyFont="1"/>
    <xf numFmtId="44" fontId="7" fillId="24" borderId="0" xfId="29" applyFont="1" applyFill="1" applyBorder="1"/>
    <xf numFmtId="43" fontId="7" fillId="24" borderId="10" xfId="28" applyFont="1" applyFill="1" applyBorder="1"/>
    <xf numFmtId="43" fontId="7" fillId="24" borderId="0" xfId="28" applyFont="1" applyFill="1" applyBorder="1"/>
    <xf numFmtId="43" fontId="1" fillId="24" borderId="0" xfId="28" applyFont="1" applyFill="1" applyBorder="1"/>
    <xf numFmtId="43" fontId="1" fillId="24" borderId="10" xfId="28" applyFont="1" applyFill="1" applyBorder="1"/>
    <xf numFmtId="43" fontId="7" fillId="0" borderId="12" xfId="28" applyFont="1" applyFill="1" applyBorder="1"/>
    <xf numFmtId="44" fontId="1" fillId="0" borderId="12" xfId="29" applyFont="1" applyFill="1" applyBorder="1"/>
    <xf numFmtId="44" fontId="1" fillId="24" borderId="12" xfId="0" applyNumberFormat="1" applyFont="1" applyFill="1" applyBorder="1"/>
    <xf numFmtId="0" fontId="22" fillId="0" borderId="18" xfId="0" applyFont="1" applyBorder="1"/>
    <xf numFmtId="0" fontId="22" fillId="0" borderId="19" xfId="0" applyFont="1" applyBorder="1" applyAlignment="1">
      <alignment horizontal="center"/>
    </xf>
    <xf numFmtId="0" fontId="22" fillId="0" borderId="16" xfId="0" applyFont="1" applyBorder="1"/>
    <xf numFmtId="0" fontId="0" fillId="0" borderId="17" xfId="0" applyBorder="1"/>
    <xf numFmtId="0" fontId="7" fillId="0" borderId="16" xfId="0" applyFont="1" applyBorder="1"/>
    <xf numFmtId="0" fontId="1" fillId="0" borderId="17" xfId="51" applyBorder="1"/>
    <xf numFmtId="0" fontId="23" fillId="0" borderId="16" xfId="0" applyFont="1" applyBorder="1"/>
    <xf numFmtId="44" fontId="1" fillId="24" borderId="0" xfId="0" applyNumberFormat="1" applyFont="1" applyFill="1"/>
    <xf numFmtId="0" fontId="1" fillId="0" borderId="16" xfId="0" applyFont="1" applyBorder="1"/>
    <xf numFmtId="0" fontId="1" fillId="0" borderId="16" xfId="0" applyFont="1" applyBorder="1" applyAlignment="1">
      <alignment horizontal="left"/>
    </xf>
    <xf numFmtId="0" fontId="0" fillId="0" borderId="16" xfId="0" applyBorder="1"/>
    <xf numFmtId="0" fontId="24" fillId="0" borderId="16" xfId="0" applyFont="1" applyBorder="1"/>
    <xf numFmtId="0" fontId="0" fillId="0" borderId="20" xfId="0" applyBorder="1"/>
    <xf numFmtId="0" fontId="0" fillId="0" borderId="12" xfId="0" applyBorder="1"/>
    <xf numFmtId="39" fontId="0" fillId="0" borderId="12" xfId="0" applyNumberFormat="1" applyBorder="1"/>
    <xf numFmtId="7" fontId="0" fillId="0" borderId="12" xfId="0" applyNumberFormat="1" applyBorder="1"/>
    <xf numFmtId="0" fontId="0" fillId="0" borderId="21" xfId="0" applyBorder="1"/>
    <xf numFmtId="0" fontId="30" fillId="0" borderId="16" xfId="51" applyFont="1" applyBorder="1" applyAlignment="1">
      <alignment horizontal="left" vertical="center" wrapText="1"/>
    </xf>
    <xf numFmtId="0" fontId="30" fillId="0" borderId="0" xfId="51" applyFont="1" applyAlignment="1">
      <alignment horizontal="left" vertical="center" wrapText="1"/>
    </xf>
    <xf numFmtId="0" fontId="30" fillId="0" borderId="17" xfId="51" applyFont="1" applyBorder="1" applyAlignment="1">
      <alignment horizontal="left" vertical="center" wrapText="1"/>
    </xf>
    <xf numFmtId="43" fontId="21" fillId="0" borderId="0" xfId="0" applyNumberFormat="1" applyFont="1" applyAlignment="1">
      <alignment horizontal="left" wrapText="1"/>
    </xf>
    <xf numFmtId="43" fontId="21" fillId="0" borderId="17" xfId="0" applyNumberFormat="1" applyFont="1" applyBorder="1" applyAlignment="1">
      <alignment horizontal="left" wrapText="1"/>
    </xf>
    <xf numFmtId="164" fontId="20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1" fillId="0" borderId="16" xfId="51" applyNumberFormat="1" applyBorder="1" applyAlignment="1">
      <alignment horizontal="left"/>
    </xf>
    <xf numFmtId="164" fontId="1" fillId="0" borderId="0" xfId="51" applyNumberFormat="1" applyAlignment="1">
      <alignment horizontal="left"/>
    </xf>
    <xf numFmtId="164" fontId="1" fillId="0" borderId="17" xfId="51" applyNumberFormat="1" applyBorder="1" applyAlignment="1">
      <alignment horizontal="left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1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9" xr:uid="{00000000-0005-0000-0000-00002D000000}"/>
    <cellStyle name="Normal 8" xfId="50" xr:uid="{00000000-0005-0000-0000-00002E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16" zoomScaleNormal="100" workbookViewId="0">
      <selection activeCell="D38" sqref="D38"/>
    </sheetView>
  </sheetViews>
  <sheetFormatPr defaultColWidth="9.140625" defaultRowHeight="12.75" x14ac:dyDescent="0.2"/>
  <cols>
    <col min="1" max="1" width="19.42578125" customWidth="1"/>
    <col min="2" max="2" width="74.5703125" bestFit="1" customWidth="1"/>
    <col min="3" max="3" width="15.7109375" style="1" customWidth="1"/>
    <col min="4" max="4" width="15.7109375" style="2" customWidth="1"/>
    <col min="5" max="5" width="15.7109375" style="1" customWidth="1"/>
    <col min="6" max="6" width="41.5703125" customWidth="1"/>
    <col min="12" max="32" width="8.7109375" customWidth="1"/>
  </cols>
  <sheetData>
    <row r="1" spans="1:10" ht="15.75" x14ac:dyDescent="0.25">
      <c r="A1" s="62" t="s">
        <v>18</v>
      </c>
      <c r="B1" s="63"/>
      <c r="C1" s="63"/>
      <c r="D1" s="63"/>
      <c r="E1" s="63"/>
      <c r="F1" s="64"/>
    </row>
    <row r="2" spans="1:10" ht="15.75" x14ac:dyDescent="0.25">
      <c r="A2" s="65" t="s">
        <v>19</v>
      </c>
      <c r="B2" s="66"/>
      <c r="C2" s="66"/>
      <c r="D2" s="66"/>
      <c r="E2" s="66"/>
      <c r="F2" s="67"/>
    </row>
    <row r="3" spans="1:10" ht="15.75" x14ac:dyDescent="0.25">
      <c r="A3" s="65" t="s">
        <v>40</v>
      </c>
      <c r="B3" s="66"/>
      <c r="C3" s="66"/>
      <c r="D3" s="66"/>
      <c r="E3" s="66"/>
      <c r="F3" s="67"/>
      <c r="G3" s="61"/>
      <c r="H3" s="61"/>
      <c r="I3" s="61"/>
      <c r="J3" s="61"/>
    </row>
    <row r="4" spans="1:10" ht="15.75" x14ac:dyDescent="0.25">
      <c r="A4" s="68" t="s">
        <v>24</v>
      </c>
      <c r="B4" s="61"/>
      <c r="C4" s="61"/>
      <c r="D4" s="61"/>
      <c r="E4" s="61"/>
      <c r="F4" s="69"/>
      <c r="G4" s="26"/>
      <c r="H4" s="26"/>
      <c r="I4" s="26"/>
      <c r="J4" s="26"/>
    </row>
    <row r="5" spans="1:10" ht="15.75" x14ac:dyDescent="0.25">
      <c r="A5" s="56"/>
      <c r="B5" s="57"/>
      <c r="C5" s="57"/>
      <c r="D5" s="57"/>
      <c r="E5" s="57"/>
      <c r="F5" s="58"/>
      <c r="G5" s="26"/>
      <c r="H5" s="26"/>
      <c r="I5" s="26"/>
      <c r="J5" s="26"/>
    </row>
    <row r="6" spans="1:10" x14ac:dyDescent="0.2">
      <c r="A6" s="70"/>
      <c r="B6" s="71"/>
      <c r="C6" s="71"/>
      <c r="D6" s="71"/>
      <c r="E6" s="71"/>
      <c r="F6" s="72"/>
    </row>
    <row r="7" spans="1:10" ht="38.25" x14ac:dyDescent="0.2">
      <c r="A7" s="39" t="s">
        <v>0</v>
      </c>
      <c r="B7" s="3" t="s">
        <v>1</v>
      </c>
      <c r="C7" s="28" t="s">
        <v>41</v>
      </c>
      <c r="D7" s="29" t="s">
        <v>42</v>
      </c>
      <c r="E7" s="28" t="s">
        <v>43</v>
      </c>
      <c r="F7" s="40" t="s">
        <v>23</v>
      </c>
    </row>
    <row r="8" spans="1:10" x14ac:dyDescent="0.2">
      <c r="A8" s="41"/>
      <c r="B8" s="4"/>
      <c r="C8" s="5"/>
      <c r="D8" s="6"/>
      <c r="E8" s="5"/>
      <c r="F8" s="42"/>
    </row>
    <row r="9" spans="1:10" x14ac:dyDescent="0.2">
      <c r="A9" s="43" t="s">
        <v>15</v>
      </c>
      <c r="B9" s="24" t="s">
        <v>20</v>
      </c>
      <c r="C9" s="8">
        <v>36250.5</v>
      </c>
      <c r="D9" s="27">
        <v>18689.330000000002</v>
      </c>
      <c r="E9" s="31"/>
      <c r="F9" s="42"/>
    </row>
    <row r="10" spans="1:10" x14ac:dyDescent="0.2">
      <c r="A10" s="43" t="s">
        <v>16</v>
      </c>
      <c r="B10" s="7" t="s">
        <v>2</v>
      </c>
      <c r="C10" s="9">
        <v>7694.25</v>
      </c>
      <c r="D10" s="18">
        <v>7694.25</v>
      </c>
      <c r="E10" s="32"/>
      <c r="F10" s="42"/>
    </row>
    <row r="11" spans="1:10" ht="16.5" customHeight="1" x14ac:dyDescent="0.2">
      <c r="A11" s="41" t="s">
        <v>3</v>
      </c>
      <c r="B11" s="4"/>
      <c r="C11" s="11">
        <f>SUM(C9:C10)</f>
        <v>43944.75</v>
      </c>
      <c r="D11" s="11">
        <f>SUM(D9:D10)</f>
        <v>26383.58</v>
      </c>
      <c r="E11" s="30">
        <f>SUM(E9:E10)</f>
        <v>0</v>
      </c>
      <c r="F11" s="44" t="s">
        <v>25</v>
      </c>
    </row>
    <row r="12" spans="1:10" x14ac:dyDescent="0.2">
      <c r="A12" s="45"/>
      <c r="B12" s="12"/>
      <c r="C12" s="13"/>
      <c r="E12" s="13"/>
      <c r="F12" s="42"/>
    </row>
    <row r="13" spans="1:10" x14ac:dyDescent="0.2">
      <c r="A13" s="41" t="s">
        <v>4</v>
      </c>
      <c r="B13" s="59"/>
      <c r="C13" s="59"/>
      <c r="D13" s="59"/>
      <c r="E13" s="59"/>
      <c r="F13" s="60"/>
    </row>
    <row r="14" spans="1:10" x14ac:dyDescent="0.2">
      <c r="A14" s="43" t="s">
        <v>17</v>
      </c>
      <c r="B14" s="14" t="s">
        <v>5</v>
      </c>
      <c r="C14" s="8">
        <v>1979</v>
      </c>
      <c r="D14" s="22">
        <v>0</v>
      </c>
      <c r="E14" s="46">
        <f>ROUND(+C14*1.024,0)</f>
        <v>2026</v>
      </c>
      <c r="F14" s="44" t="s">
        <v>25</v>
      </c>
      <c r="H14" s="7"/>
    </row>
    <row r="15" spans="1:10" x14ac:dyDescent="0.2">
      <c r="A15" s="47" t="s">
        <v>44</v>
      </c>
      <c r="B15" s="25" t="s">
        <v>45</v>
      </c>
      <c r="C15" s="15">
        <v>1000</v>
      </c>
      <c r="D15" s="16">
        <v>0</v>
      </c>
      <c r="E15" s="46"/>
      <c r="F15" s="44"/>
      <c r="H15" s="7"/>
    </row>
    <row r="16" spans="1:10" x14ac:dyDescent="0.2">
      <c r="A16" s="47" t="s">
        <v>46</v>
      </c>
      <c r="B16" s="25" t="s">
        <v>47</v>
      </c>
      <c r="C16" s="15">
        <v>0</v>
      </c>
      <c r="D16" s="22">
        <v>-250</v>
      </c>
      <c r="E16" s="46"/>
      <c r="F16" s="44"/>
      <c r="H16" s="7"/>
    </row>
    <row r="17" spans="1:8" x14ac:dyDescent="0.2">
      <c r="A17" s="48" t="s">
        <v>38</v>
      </c>
      <c r="B17" s="24" t="s">
        <v>39</v>
      </c>
      <c r="C17" s="15">
        <v>2000</v>
      </c>
      <c r="D17" s="16">
        <v>-1500</v>
      </c>
      <c r="E17" s="46"/>
      <c r="F17" s="44"/>
      <c r="H17" s="7"/>
    </row>
    <row r="18" spans="1:8" x14ac:dyDescent="0.2">
      <c r="A18" s="48" t="s">
        <v>48</v>
      </c>
      <c r="B18" s="24" t="s">
        <v>49</v>
      </c>
      <c r="C18" s="16">
        <v>200</v>
      </c>
      <c r="D18" s="16">
        <v>0</v>
      </c>
      <c r="E18" s="34"/>
      <c r="F18" s="42"/>
      <c r="H18" s="7"/>
    </row>
    <row r="19" spans="1:8" x14ac:dyDescent="0.2">
      <c r="A19" s="48" t="s">
        <v>50</v>
      </c>
      <c r="B19" s="24" t="s">
        <v>51</v>
      </c>
      <c r="C19" s="16">
        <v>200</v>
      </c>
      <c r="D19" s="16">
        <v>150</v>
      </c>
      <c r="E19" s="34"/>
      <c r="F19" s="42"/>
      <c r="H19" s="7"/>
    </row>
    <row r="20" spans="1:8" x14ac:dyDescent="0.2">
      <c r="A20" s="48" t="s">
        <v>52</v>
      </c>
      <c r="B20" s="24" t="s">
        <v>53</v>
      </c>
      <c r="C20" s="16">
        <v>1000</v>
      </c>
      <c r="D20" s="16">
        <v>198.03</v>
      </c>
      <c r="E20" s="34"/>
      <c r="F20" s="42"/>
      <c r="H20" s="7"/>
    </row>
    <row r="21" spans="1:8" x14ac:dyDescent="0.2">
      <c r="A21" s="48" t="s">
        <v>54</v>
      </c>
      <c r="B21" s="24" t="s">
        <v>55</v>
      </c>
      <c r="C21" s="16">
        <v>300</v>
      </c>
      <c r="D21" s="16">
        <v>-1164.0899999999999</v>
      </c>
      <c r="E21" s="34"/>
      <c r="F21" s="42"/>
      <c r="H21" s="7"/>
    </row>
    <row r="22" spans="1:8" x14ac:dyDescent="0.2">
      <c r="A22" s="48" t="s">
        <v>32</v>
      </c>
      <c r="B22" s="25" t="s">
        <v>33</v>
      </c>
      <c r="C22" s="15">
        <v>3500</v>
      </c>
      <c r="D22" s="16">
        <v>0</v>
      </c>
      <c r="E22" s="33"/>
      <c r="F22" s="42"/>
      <c r="H22" s="7"/>
    </row>
    <row r="23" spans="1:8" x14ac:dyDescent="0.2">
      <c r="A23" s="48" t="s">
        <v>56</v>
      </c>
      <c r="B23" s="25" t="s">
        <v>57</v>
      </c>
      <c r="C23" s="15">
        <v>0</v>
      </c>
      <c r="D23" s="16">
        <v>-2736.06</v>
      </c>
      <c r="E23" s="33"/>
      <c r="F23" s="42"/>
      <c r="H23" s="7"/>
    </row>
    <row r="24" spans="1:8" x14ac:dyDescent="0.2">
      <c r="A24" s="47" t="s">
        <v>26</v>
      </c>
      <c r="B24" s="24" t="s">
        <v>27</v>
      </c>
      <c r="C24" s="15">
        <v>14905.02</v>
      </c>
      <c r="D24" s="16">
        <v>12574.67</v>
      </c>
      <c r="E24" s="46"/>
      <c r="F24" s="44"/>
      <c r="H24" s="7"/>
    </row>
    <row r="25" spans="1:8" x14ac:dyDescent="0.2">
      <c r="A25" s="47" t="s">
        <v>58</v>
      </c>
      <c r="B25" s="24" t="s">
        <v>59</v>
      </c>
      <c r="C25" s="15">
        <v>200</v>
      </c>
      <c r="D25" s="16">
        <v>0</v>
      </c>
      <c r="E25" s="46"/>
      <c r="F25" s="44"/>
      <c r="H25" s="7"/>
    </row>
    <row r="26" spans="1:8" x14ac:dyDescent="0.2">
      <c r="A26" s="47" t="s">
        <v>60</v>
      </c>
      <c r="B26" s="24" t="s">
        <v>61</v>
      </c>
      <c r="C26" s="15">
        <v>1800</v>
      </c>
      <c r="D26" s="16">
        <v>463.25</v>
      </c>
      <c r="E26" s="46"/>
      <c r="F26" s="44"/>
      <c r="H26" s="7"/>
    </row>
    <row r="27" spans="1:8" x14ac:dyDescent="0.2">
      <c r="A27" s="47" t="s">
        <v>62</v>
      </c>
      <c r="B27" s="24" t="s">
        <v>63</v>
      </c>
      <c r="C27" s="15">
        <v>900</v>
      </c>
      <c r="D27" s="16">
        <v>330.33</v>
      </c>
      <c r="E27" s="46"/>
      <c r="F27" s="44"/>
      <c r="H27" s="7"/>
    </row>
    <row r="28" spans="1:8" x14ac:dyDescent="0.2">
      <c r="A28" s="47" t="s">
        <v>36</v>
      </c>
      <c r="B28" s="24" t="s">
        <v>37</v>
      </c>
      <c r="C28" s="15">
        <v>2000</v>
      </c>
      <c r="D28" s="16">
        <v>0</v>
      </c>
      <c r="E28" s="46"/>
      <c r="F28" s="44"/>
      <c r="H28" s="7"/>
    </row>
    <row r="29" spans="1:8" x14ac:dyDescent="0.2">
      <c r="A29" s="47" t="s">
        <v>36</v>
      </c>
      <c r="B29" s="24" t="s">
        <v>64</v>
      </c>
      <c r="C29" s="15">
        <v>200</v>
      </c>
      <c r="D29" s="16">
        <v>134.5</v>
      </c>
      <c r="E29" s="46"/>
      <c r="F29" s="44"/>
      <c r="H29" s="7"/>
    </row>
    <row r="30" spans="1:8" x14ac:dyDescent="0.2">
      <c r="A30" s="47" t="s">
        <v>65</v>
      </c>
      <c r="B30" s="24" t="s">
        <v>66</v>
      </c>
      <c r="C30" s="15">
        <v>200</v>
      </c>
      <c r="D30" s="16">
        <v>0</v>
      </c>
      <c r="E30" s="46"/>
      <c r="F30" s="44"/>
      <c r="H30" s="7"/>
    </row>
    <row r="31" spans="1:8" x14ac:dyDescent="0.2">
      <c r="A31" s="47" t="s">
        <v>67</v>
      </c>
      <c r="B31" s="24" t="s">
        <v>68</v>
      </c>
      <c r="C31" s="15">
        <v>800</v>
      </c>
      <c r="D31" s="16">
        <v>527.75</v>
      </c>
      <c r="E31" s="46"/>
      <c r="F31" s="44"/>
      <c r="H31" s="7"/>
    </row>
    <row r="32" spans="1:8" x14ac:dyDescent="0.2">
      <c r="A32" s="47" t="s">
        <v>69</v>
      </c>
      <c r="B32" s="24" t="s">
        <v>70</v>
      </c>
      <c r="C32" s="15">
        <v>200</v>
      </c>
      <c r="D32" s="16">
        <v>0</v>
      </c>
      <c r="E32" s="46"/>
      <c r="F32" s="44"/>
      <c r="H32" s="7"/>
    </row>
    <row r="33" spans="1:8" x14ac:dyDescent="0.2">
      <c r="A33" s="48" t="s">
        <v>71</v>
      </c>
      <c r="B33" s="24" t="s">
        <v>72</v>
      </c>
      <c r="C33" s="15">
        <v>50</v>
      </c>
      <c r="D33" s="16">
        <v>0</v>
      </c>
      <c r="E33" s="33"/>
      <c r="F33" s="42"/>
      <c r="H33" s="17"/>
    </row>
    <row r="34" spans="1:8" x14ac:dyDescent="0.2">
      <c r="A34" s="48" t="s">
        <v>34</v>
      </c>
      <c r="B34" s="25" t="s">
        <v>35</v>
      </c>
      <c r="C34" s="15">
        <v>1600</v>
      </c>
      <c r="D34" s="16">
        <v>904.92</v>
      </c>
      <c r="E34" s="33"/>
      <c r="F34" s="42"/>
      <c r="H34" s="7"/>
    </row>
    <row r="35" spans="1:8" x14ac:dyDescent="0.2">
      <c r="A35" s="48" t="s">
        <v>29</v>
      </c>
      <c r="B35" s="24" t="s">
        <v>31</v>
      </c>
      <c r="C35" s="15">
        <v>2000</v>
      </c>
      <c r="D35" s="16">
        <v>2000</v>
      </c>
      <c r="E35" s="33"/>
      <c r="F35" s="42"/>
      <c r="H35" s="7"/>
    </row>
    <row r="36" spans="1:8" x14ac:dyDescent="0.2">
      <c r="A36" s="47" t="s">
        <v>21</v>
      </c>
      <c r="B36" s="24" t="s">
        <v>22</v>
      </c>
      <c r="C36" s="15">
        <v>2500</v>
      </c>
      <c r="D36" s="22">
        <v>870.25</v>
      </c>
      <c r="E36" s="46"/>
      <c r="F36" s="44"/>
      <c r="H36" s="7"/>
    </row>
    <row r="37" spans="1:8" x14ac:dyDescent="0.2">
      <c r="A37" s="48" t="s">
        <v>30</v>
      </c>
      <c r="B37" s="25" t="s">
        <v>28</v>
      </c>
      <c r="C37" s="15">
        <v>4000</v>
      </c>
      <c r="D37" s="16">
        <v>4000</v>
      </c>
      <c r="E37" s="33"/>
      <c r="F37" s="42"/>
      <c r="H37" s="17"/>
    </row>
    <row r="38" spans="1:8" ht="13.5" thickBot="1" x14ac:dyDescent="0.25">
      <c r="A38" s="47"/>
      <c r="B38" s="24"/>
      <c r="C38" s="36"/>
      <c r="D38" s="37"/>
      <c r="E38" s="38"/>
      <c r="F38" s="44"/>
      <c r="H38" s="7"/>
    </row>
    <row r="39" spans="1:8" x14ac:dyDescent="0.2">
      <c r="A39" s="41" t="s">
        <v>6</v>
      </c>
      <c r="B39" s="7"/>
      <c r="C39" s="19">
        <f>SUM(C14:C38)</f>
        <v>41534.020000000004</v>
      </c>
      <c r="D39" s="19">
        <f>SUM(D14:D38)</f>
        <v>16503.550000000003</v>
      </c>
      <c r="E39" s="19">
        <f>SUM(E14:E38)</f>
        <v>2026</v>
      </c>
      <c r="F39" s="44" t="s">
        <v>25</v>
      </c>
    </row>
    <row r="40" spans="1:8" s="4" customFormat="1" x14ac:dyDescent="0.2">
      <c r="A40" s="41"/>
      <c r="B40"/>
      <c r="C40" s="20"/>
      <c r="D40" s="2"/>
      <c r="E40" s="20"/>
      <c r="F40" s="44"/>
    </row>
    <row r="41" spans="1:8" x14ac:dyDescent="0.2">
      <c r="A41" s="41" t="s">
        <v>7</v>
      </c>
      <c r="C41" s="15">
        <f>C11-C39</f>
        <v>2410.7299999999959</v>
      </c>
      <c r="D41" s="15">
        <f>D11-D39</f>
        <v>9880.0299999999988</v>
      </c>
      <c r="E41" s="15">
        <f>E11-E39</f>
        <v>-2026</v>
      </c>
      <c r="F41" s="42" t="s">
        <v>25</v>
      </c>
    </row>
    <row r="42" spans="1:8" x14ac:dyDescent="0.2">
      <c r="A42" s="41"/>
      <c r="C42" s="15"/>
      <c r="D42" s="15"/>
      <c r="E42" s="15"/>
      <c r="F42" s="42"/>
    </row>
    <row r="43" spans="1:8" x14ac:dyDescent="0.2">
      <c r="A43" s="41"/>
      <c r="C43" s="2"/>
      <c r="E43" s="2"/>
      <c r="F43" s="44"/>
    </row>
    <row r="44" spans="1:8" x14ac:dyDescent="0.2">
      <c r="A44" s="41" t="s">
        <v>8</v>
      </c>
      <c r="F44" s="42"/>
    </row>
    <row r="45" spans="1:8" x14ac:dyDescent="0.2">
      <c r="A45" s="49" t="s">
        <v>14</v>
      </c>
      <c r="B45" t="s">
        <v>9</v>
      </c>
      <c r="C45" s="10">
        <v>2410.73</v>
      </c>
      <c r="D45" s="18">
        <v>0</v>
      </c>
      <c r="E45" s="35"/>
      <c r="F45" s="42"/>
    </row>
    <row r="46" spans="1:8" x14ac:dyDescent="0.2">
      <c r="A46" s="41" t="s">
        <v>10</v>
      </c>
      <c r="C46" s="21">
        <f>SUM(C45)</f>
        <v>2410.73</v>
      </c>
      <c r="D46" s="19">
        <f>SUM(D45)</f>
        <v>0</v>
      </c>
      <c r="E46" s="21">
        <f>SUM(E45)</f>
        <v>0</v>
      </c>
      <c r="F46" s="42" t="s">
        <v>25</v>
      </c>
    </row>
    <row r="47" spans="1:8" x14ac:dyDescent="0.2">
      <c r="A47" s="49"/>
      <c r="F47" s="44"/>
    </row>
    <row r="48" spans="1:8" x14ac:dyDescent="0.2">
      <c r="A48" s="41"/>
      <c r="F48" s="42"/>
    </row>
    <row r="49" spans="1:6" x14ac:dyDescent="0.2">
      <c r="A49" s="41" t="s">
        <v>11</v>
      </c>
      <c r="C49" s="22">
        <f>C39+C46</f>
        <v>43944.750000000007</v>
      </c>
      <c r="D49" s="22">
        <f>D39+D46</f>
        <v>16503.550000000003</v>
      </c>
      <c r="E49" s="22">
        <f>E39+E46</f>
        <v>2026</v>
      </c>
      <c r="F49" s="44" t="s">
        <v>25</v>
      </c>
    </row>
    <row r="50" spans="1:6" x14ac:dyDescent="0.2">
      <c r="A50" s="49"/>
      <c r="C50" s="2"/>
      <c r="E50" s="2"/>
      <c r="F50" s="44"/>
    </row>
    <row r="51" spans="1:6" ht="13.5" thickBot="1" x14ac:dyDescent="0.25">
      <c r="A51" s="41" t="s">
        <v>12</v>
      </c>
      <c r="C51" s="23">
        <f>C11-C49</f>
        <v>0</v>
      </c>
      <c r="D51" s="23">
        <f>D11-D49</f>
        <v>9880.0299999999988</v>
      </c>
      <c r="E51" s="23">
        <f>E11-E49</f>
        <v>-2026</v>
      </c>
      <c r="F51" s="44" t="s">
        <v>25</v>
      </c>
    </row>
    <row r="52" spans="1:6" ht="13.5" thickTop="1" x14ac:dyDescent="0.2">
      <c r="A52" s="49"/>
      <c r="F52" s="44"/>
    </row>
    <row r="53" spans="1:6" x14ac:dyDescent="0.2">
      <c r="A53" s="50" t="s">
        <v>13</v>
      </c>
      <c r="F53" s="42"/>
    </row>
    <row r="54" spans="1:6" ht="13.5" thickBot="1" x14ac:dyDescent="0.25">
      <c r="A54" s="51"/>
      <c r="B54" s="52"/>
      <c r="C54" s="53"/>
      <c r="D54" s="54"/>
      <c r="E54" s="53"/>
      <c r="F54" s="55"/>
    </row>
  </sheetData>
  <mergeCells count="8">
    <mergeCell ref="A5:F5"/>
    <mergeCell ref="B13:F13"/>
    <mergeCell ref="G3:J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B2503-D4AA-4157-8ACE-0B07A23EA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8C6DB4-B0F2-4685-94B0-2194EFE4DA6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5438aeec-dcb5-406c-96cc-83e0291ed53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D14187-9C68-4123-A02A-98C8E5C1F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Budget Template</vt:lpstr>
      <vt:lpstr>'FY27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2018-04-27T20:13:07Z</cp:lastPrinted>
  <dcterms:created xsi:type="dcterms:W3CDTF">2016-08-31T12:35:18Z</dcterms:created>
  <dcterms:modified xsi:type="dcterms:W3CDTF">2026-04-29T18:19:19Z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