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0700" windowHeight="11760"/>
  </bookViews>
  <sheets>
    <sheet name="FY19 Budget Template" sheetId="42" r:id="rId1"/>
  </sheets>
  <definedNames>
    <definedName name="_xlnm.Print_Area" localSheetId="0">'FY19 Budget Template'!$A$1:$F$39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16" i="42" l="1"/>
  <c r="E30" i="42" l="1"/>
  <c r="E24" i="42"/>
  <c r="E32" i="42" s="1"/>
  <c r="E12" i="42"/>
  <c r="E34" i="42" l="1"/>
  <c r="E26" i="42"/>
  <c r="D10" i="42"/>
  <c r="D12" i="42" s="1"/>
  <c r="D30" i="42"/>
  <c r="C30" i="42"/>
  <c r="D24" i="42"/>
  <c r="C24" i="42"/>
  <c r="C12" i="42"/>
  <c r="D26" i="42" l="1"/>
  <c r="C32" i="42"/>
  <c r="C34" i="42" s="1"/>
  <c r="C26" i="42"/>
  <c r="D32" i="42"/>
  <c r="D34" i="42" s="1"/>
</calcChain>
</file>

<file path=xl/sharedStrings.xml><?xml version="1.0" encoding="utf-8"?>
<sst xmlns="http://schemas.openxmlformats.org/spreadsheetml/2006/main" count="52" uniqueCount="46">
  <si>
    <t>Account</t>
  </si>
  <si>
    <t>Description</t>
  </si>
  <si>
    <t>Income</t>
  </si>
  <si>
    <t>ROLLOVER BALANCE</t>
  </si>
  <si>
    <t>Total Income</t>
  </si>
  <si>
    <t>Program Expenses</t>
  </si>
  <si>
    <t>NURSING CONFERENCE</t>
  </si>
  <si>
    <t>PROGRAMS &amp; PROJECTS</t>
  </si>
  <si>
    <t>SOCIAL ACTIVITIES</t>
  </si>
  <si>
    <t>ADMINISTRATION FEE</t>
  </si>
  <si>
    <t xml:space="preserve">TRANS TO MSC BFC </t>
  </si>
  <si>
    <t>Total Program Expense</t>
  </si>
  <si>
    <t xml:space="preserve">Balance Before Reserves 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</si>
  <si>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</si>
  <si>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</si>
  <si>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</si>
  <si>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</si>
  <si>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</si>
  <si>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</si>
  <si>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40-49001-014-30001</t>
  </si>
  <si>
    <t>40-40001-014-30001</t>
  </si>
  <si>
    <t>40-70301-014-30001</t>
  </si>
  <si>
    <t>40-70302-014-30001</t>
  </si>
  <si>
    <t>40-70304-014-30001</t>
  </si>
  <si>
    <t>40-70173-014-30001</t>
  </si>
  <si>
    <t>40-70305-014-30001</t>
  </si>
  <si>
    <t>40-70009-014-30001</t>
  </si>
  <si>
    <t>40-70181-014-30001</t>
  </si>
  <si>
    <t>Faculty Student Association of DMC-Student Activity Fund</t>
  </si>
  <si>
    <t>Nursing Student Council (NSC)</t>
  </si>
  <si>
    <t>40-70097-014-30001</t>
  </si>
  <si>
    <t>CON WHITE COAT CEREMONY (OCT 2017)</t>
  </si>
  <si>
    <t>40-70280-014-30001</t>
  </si>
  <si>
    <t>Certified Budget 2017 - 2018</t>
  </si>
  <si>
    <t>CONVOCATION CY (MAY 2018)</t>
  </si>
  <si>
    <t>CONVOCATION PY (MAY 2017)</t>
  </si>
  <si>
    <t>ACTIVITIES FEES INCOME</t>
  </si>
  <si>
    <t>Comments</t>
  </si>
  <si>
    <t>FY 2019 = June 1, 2018 through May 31, 2019</t>
  </si>
  <si>
    <t>BUDGET TEMPLATE</t>
  </si>
  <si>
    <t>Certified Budget 2018 - 2019</t>
  </si>
  <si>
    <t>Current YTD as of 02/28/18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</si>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</sst>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2" fillId="0" borderId="10" xfId="0" applyNumberFormat="1" applyFont="1" applyBorder="1"/>
    <xf numFmtId="39" fontId="22" fillId="0" borderId="10" xfId="0" applyNumberFormat="1" applyFont="1" applyBorder="1" applyAlignment="1">
      <alignment horizontal="center" wrapText="1"/>
    </xf>
    <xf numFmtId="0" fontId="23" fillId="0" borderId="0" xfId="0" applyNumberFormat="1" applyFont="1" applyBorder="1"/>
    <xf numFmtId="39" fontId="23" fillId="0" borderId="0" xfId="0" applyNumberFormat="1" applyFont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44" fontId="6" fillId="0" borderId="0" xfId="29" applyFont="1" applyFill="1" applyBorder="1"/>
    <xf numFmtId="44" fontId="7" fillId="0" borderId="0" xfId="29" applyFont="1" applyBorder="1"/>
    <xf numFmtId="43" fontId="6" fillId="0" borderId="10" xfId="28" applyFont="1" applyFill="1" applyBorder="1"/>
    <xf numFmtId="43" fontId="7" fillId="0" borderId="10" xfId="28" applyFont="1" applyBorder="1"/>
    <xf numFmtId="44" fontId="22" fillId="0" borderId="0" xfId="29" applyFont="1" applyFill="1" applyBorder="1"/>
    <xf numFmtId="44" fontId="22" fillId="0" borderId="0" xfId="29" applyFont="1" applyBorder="1"/>
    <xf numFmtId="7" fontId="23" fillId="0" borderId="0" xfId="0" applyNumberFormat="1" applyFont="1" applyBorder="1"/>
    <xf numFmtId="43" fontId="6" fillId="0" borderId="0" xfId="28" applyFont="1" applyFill="1" applyBorder="1"/>
    <xf numFmtId="0" fontId="2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0" fontId="22" fillId="0" borderId="0" xfId="0" applyNumberFormat="1" applyFont="1" applyBorder="1"/>
    <xf numFmtId="43" fontId="6" fillId="0" borderId="0" xfId="28" applyFont="1" applyBorder="1"/>
    <xf numFmtId="0" fontId="22" fillId="0" borderId="0" xfId="0" applyFont="1" applyBorder="1"/>
    <xf numFmtId="0" fontId="22" fillId="0" borderId="0" xfId="0" applyFont="1"/>
    <xf numFmtId="0" fontId="6" fillId="0" borderId="0" xfId="0" quotePrefix="1" applyNumberFormat="1" applyFont="1" applyFill="1" applyBorder="1"/>
    <xf numFmtId="7" fontId="0" fillId="0" borderId="10" xfId="0" applyNumberFormat="1" applyBorder="1"/>
    <xf numFmtId="0" fontId="22" fillId="0" borderId="0" xfId="0" applyFont="1" applyFill="1" applyBorder="1"/>
    <xf numFmtId="44" fontId="22" fillId="0" borderId="11" xfId="29" applyFont="1" applyBorder="1"/>
    <xf numFmtId="0" fontId="24" fillId="0" borderId="0" xfId="0" applyFont="1" applyBorder="1"/>
    <xf numFmtId="0" fontId="25" fillId="0" borderId="7" xfId="44" applyFont="1" applyFill="1" applyBorder="1" applyAlignment="1"/>
    <xf numFmtId="44" fontId="7" fillId="0" borderId="0" xfId="29" applyFont="1" applyFill="1" applyBorder="1"/>
    <xf numFmtId="43" fontId="7" fillId="0" borderId="0" xfId="28" applyFont="1" applyFill="1" applyBorder="1"/>
    <xf numFmtId="164" fontId="20" fillId="0" borderId="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4" fontId="20" fillId="0" borderId="0" xfId="0" applyNumberFormat="1" applyFont="1" applyBorder="1" applyAlignment="1"/>
    <xf numFmtId="165" fontId="22" fillId="0" borderId="10" xfId="0" applyNumberFormat="1" applyFont="1" applyBorder="1" applyAlignment="1">
      <alignment horizontal="center" wrapText="1"/>
    </xf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0" applyFont="1" applyAlignment="1">
      <alignment horizontal="left" vertical="center" wrapText="1"/>
    </xf>
    <xf numFmtId="164" fontId="6" fillId="0" borderId="0" xfId="50" applyNumberFormat="1" applyFont="1" applyBorder="1" applyAlignment="1">
      <alignment horizontal="left"/>
    </xf>
    <xf numFmtId="44" fontId="6" fillId="24" borderId="0" xfId="29" applyFont="1" applyFill="1" applyBorder="1"/>
    <xf numFmtId="43" fontId="6" fillId="24" borderId="10" xfId="28" applyFont="1" applyFill="1" applyBorder="1"/>
    <xf numFmtId="44" fontId="6" fillId="24" borderId="0" xfId="0" applyNumberFormat="1" applyFont="1" applyFill="1"/>
    <xf numFmtId="43" fontId="6" fillId="24" borderId="0" xfId="28" applyFont="1" applyFill="1" applyBorder="1"/>
    <xf numFmtId="0" fontId="6" fillId="0" borderId="0" xfId="50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3"/>
    <cellStyle name="Normal_Sheet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F34" sqref="F34"/>
    </sheetView>
  </sheetViews>
  <sheetFormatPr defaultRowHeight="12.75" x14ac:dyDescent="0.2"/>
  <cols>
    <col min="1" max="1" width="17.85546875" style="1" customWidth="1"/>
    <col min="2" max="2" width="40" style="1" customWidth="1"/>
    <col min="3" max="3" width="15.7109375" style="2" customWidth="1"/>
    <col min="4" max="4" width="15.7109375" style="3" customWidth="1"/>
    <col min="5" max="5" width="15.7109375" style="2" customWidth="1"/>
    <col min="6" max="6" width="41.5703125" customWidth="1"/>
    <col min="15" max="35" width="8.7109375" customWidth="1"/>
  </cols>
  <sheetData>
    <row r="1" spans="1:10" ht="15.75" x14ac:dyDescent="0.25">
      <c r="A1" s="39" t="s">
        <v>28</v>
      </c>
      <c r="B1" s="39"/>
      <c r="C1" s="39"/>
      <c r="D1" s="39"/>
      <c r="E1" s="39"/>
      <c r="F1" s="39"/>
    </row>
    <row r="2" spans="1:10" ht="15.75" x14ac:dyDescent="0.25">
      <c r="A2" s="39" t="s">
        <v>29</v>
      </c>
      <c r="B2" s="39"/>
      <c r="C2" s="39"/>
      <c r="D2" s="39"/>
      <c r="E2" s="39"/>
      <c r="F2" s="39"/>
    </row>
    <row r="3" spans="1:10" ht="15.75" x14ac:dyDescent="0.25">
      <c r="A3" s="40" t="s">
        <v>38</v>
      </c>
      <c r="B3" s="40"/>
      <c r="C3" s="40"/>
      <c r="D3" s="40"/>
      <c r="E3" s="40"/>
      <c r="F3" s="40"/>
      <c r="G3" s="36"/>
      <c r="H3" s="36"/>
      <c r="I3" s="36"/>
      <c r="J3" s="36"/>
    </row>
    <row r="4" spans="1:10" ht="15.75" x14ac:dyDescent="0.25">
      <c r="A4" s="41" t="s">
        <v>39</v>
      </c>
      <c r="B4" s="41"/>
      <c r="C4" s="41"/>
      <c r="D4" s="41"/>
      <c r="E4" s="41"/>
      <c r="F4" s="41"/>
      <c r="G4" s="34"/>
      <c r="H4" s="34"/>
      <c r="I4" s="34"/>
      <c r="J4" s="34"/>
    </row>
    <row r="5" spans="1:10" ht="42.75" customHeight="1" x14ac:dyDescent="0.25">
      <c r="A5" s="42" t="s">
        <v>42</v>
      </c>
      <c r="B5" s="42"/>
      <c r="C5" s="42"/>
      <c r="D5" s="42"/>
      <c r="E5" s="42"/>
      <c r="F5" s="42"/>
      <c r="G5" s="34"/>
      <c r="H5" s="34"/>
      <c r="I5" s="34"/>
      <c r="J5" s="34"/>
    </row>
    <row r="6" spans="1:10" ht="42.75" customHeight="1" x14ac:dyDescent="0.25">
      <c r="A6" s="43" t="s">
        <v>43</v>
      </c>
      <c r="B6" s="43"/>
      <c r="C6" s="43"/>
      <c r="D6" s="43"/>
      <c r="E6" s="43"/>
      <c r="F6" s="43"/>
      <c r="G6" s="34"/>
      <c r="H6" s="34"/>
      <c r="I6" s="34"/>
      <c r="J6" s="34"/>
    </row>
    <row r="7" spans="1:10" ht="38.25" x14ac:dyDescent="0.2">
      <c r="A7" s="4" t="s">
        <v>0</v>
      </c>
      <c r="B7" s="4" t="s">
        <v>1</v>
      </c>
      <c r="C7" s="5" t="s">
        <v>33</v>
      </c>
      <c r="D7" s="37" t="s">
        <v>41</v>
      </c>
      <c r="E7" s="5" t="s">
        <v>40</v>
      </c>
      <c r="F7" s="35" t="s">
        <v>37</v>
      </c>
    </row>
    <row r="8" spans="1:10" x14ac:dyDescent="0.2">
      <c r="A8" s="6"/>
      <c r="B8" s="6"/>
      <c r="C8" s="7"/>
      <c r="E8" s="7"/>
    </row>
    <row r="9" spans="1:10" x14ac:dyDescent="0.2">
      <c r="A9" s="8" t="s">
        <v>2</v>
      </c>
      <c r="B9" s="9"/>
      <c r="C9" s="10"/>
      <c r="E9" s="10"/>
    </row>
    <row r="10" spans="1:10" x14ac:dyDescent="0.2">
      <c r="A10" s="31" t="s">
        <v>19</v>
      </c>
      <c r="B10" s="9" t="s">
        <v>36</v>
      </c>
      <c r="C10" s="11">
        <v>11975</v>
      </c>
      <c r="D10" s="12">
        <f>5725+5545</f>
        <v>11270</v>
      </c>
      <c r="E10" s="44"/>
    </row>
    <row r="11" spans="1:10" x14ac:dyDescent="0.2">
      <c r="A11" s="31" t="s">
        <v>20</v>
      </c>
      <c r="B11" s="9" t="s">
        <v>3</v>
      </c>
      <c r="C11" s="13">
        <v>11420</v>
      </c>
      <c r="D11" s="14">
        <v>11420</v>
      </c>
      <c r="E11" s="45"/>
    </row>
    <row r="12" spans="1:10" x14ac:dyDescent="0.2">
      <c r="A12" s="8" t="s">
        <v>4</v>
      </c>
      <c r="B12" s="8"/>
      <c r="C12" s="15">
        <f>C10+C11</f>
        <v>23395</v>
      </c>
      <c r="D12" s="16">
        <f>SUM(D10:D11)</f>
        <v>22690</v>
      </c>
      <c r="E12" s="15">
        <f>E10+E11</f>
        <v>0</v>
      </c>
      <c r="F12" s="48" t="s">
        <v>45</v>
      </c>
    </row>
    <row r="13" spans="1:10" x14ac:dyDescent="0.2">
      <c r="A13" s="6"/>
      <c r="B13" s="6"/>
      <c r="C13" s="17"/>
      <c r="E13" s="17"/>
    </row>
    <row r="14" spans="1:10" x14ac:dyDescent="0.2">
      <c r="A14" s="6"/>
      <c r="B14" s="6"/>
      <c r="C14" s="17"/>
      <c r="E14" s="17"/>
    </row>
    <row r="15" spans="1:10" ht="29.25" customHeight="1" x14ac:dyDescent="0.2">
      <c r="A15" s="8" t="s">
        <v>5</v>
      </c>
      <c r="B15" s="38" t="s">
        <v>44</v>
      </c>
      <c r="C15" s="38"/>
      <c r="D15" s="38"/>
      <c r="E15" s="38"/>
      <c r="F15" s="38"/>
    </row>
    <row r="16" spans="1:10" x14ac:dyDescent="0.2">
      <c r="A16" s="31" t="s">
        <v>26</v>
      </c>
      <c r="B16" s="9" t="s">
        <v>9</v>
      </c>
      <c r="C16" s="11">
        <v>210</v>
      </c>
      <c r="D16" s="32">
        <v>0</v>
      </c>
      <c r="E16" s="46">
        <f>ROUND(+C16*1.024,0)</f>
        <v>215</v>
      </c>
      <c r="F16" s="48" t="s">
        <v>45</v>
      </c>
    </row>
    <row r="17" spans="1:6" x14ac:dyDescent="0.2">
      <c r="A17" s="31" t="s">
        <v>21</v>
      </c>
      <c r="B17" s="9" t="s">
        <v>34</v>
      </c>
      <c r="C17" s="18">
        <v>8000</v>
      </c>
      <c r="D17" s="33">
        <v>0</v>
      </c>
      <c r="E17" s="47"/>
      <c r="F17" s="1"/>
    </row>
    <row r="18" spans="1:6" x14ac:dyDescent="0.2">
      <c r="A18" s="31" t="s">
        <v>22</v>
      </c>
      <c r="B18" s="9" t="s">
        <v>35</v>
      </c>
      <c r="C18" s="18">
        <v>6900</v>
      </c>
      <c r="D18" s="33">
        <v>6901</v>
      </c>
      <c r="E18" s="47"/>
    </row>
    <row r="19" spans="1:6" x14ac:dyDescent="0.2">
      <c r="A19" s="31" t="s">
        <v>23</v>
      </c>
      <c r="B19" s="9" t="s">
        <v>6</v>
      </c>
      <c r="C19" s="18">
        <v>1050</v>
      </c>
      <c r="D19" s="33">
        <v>0</v>
      </c>
      <c r="E19" s="47"/>
    </row>
    <row r="20" spans="1:6" x14ac:dyDescent="0.2">
      <c r="A20" s="31" t="s">
        <v>30</v>
      </c>
      <c r="B20" s="9" t="s">
        <v>31</v>
      </c>
      <c r="C20" s="18">
        <v>3500</v>
      </c>
      <c r="D20" s="33">
        <v>0</v>
      </c>
      <c r="E20" s="47"/>
    </row>
    <row r="21" spans="1:6" x14ac:dyDescent="0.2">
      <c r="A21" s="31" t="s">
        <v>24</v>
      </c>
      <c r="B21" s="9" t="s">
        <v>7</v>
      </c>
      <c r="C21" s="18">
        <v>935</v>
      </c>
      <c r="D21" s="33">
        <v>80</v>
      </c>
      <c r="E21" s="47"/>
    </row>
    <row r="22" spans="1:6" x14ac:dyDescent="0.2">
      <c r="A22" s="31" t="s">
        <v>25</v>
      </c>
      <c r="B22" s="9" t="s">
        <v>8</v>
      </c>
      <c r="C22" s="18">
        <v>1000</v>
      </c>
      <c r="D22" s="33">
        <v>482</v>
      </c>
      <c r="E22" s="47"/>
    </row>
    <row r="23" spans="1:6" x14ac:dyDescent="0.2">
      <c r="A23" s="9" t="s">
        <v>32</v>
      </c>
      <c r="B23" s="9" t="s">
        <v>10</v>
      </c>
      <c r="C23" s="13">
        <v>1200</v>
      </c>
      <c r="D23" s="14">
        <v>1200</v>
      </c>
      <c r="E23" s="45"/>
    </row>
    <row r="24" spans="1:6" x14ac:dyDescent="0.2">
      <c r="A24" s="8" t="s">
        <v>11</v>
      </c>
      <c r="B24" s="19"/>
      <c r="C24" s="15">
        <f>SUM(C16:C23)</f>
        <v>22795</v>
      </c>
      <c r="D24" s="16">
        <f>SUM(D16:D23)</f>
        <v>8663</v>
      </c>
      <c r="E24" s="15">
        <f>SUM(E16:E23)</f>
        <v>215</v>
      </c>
      <c r="F24" s="48" t="s">
        <v>45</v>
      </c>
    </row>
    <row r="25" spans="1:6" x14ac:dyDescent="0.2">
      <c r="A25" s="20"/>
      <c r="B25" s="20"/>
      <c r="C25" s="21"/>
      <c r="E25" s="21"/>
    </row>
    <row r="26" spans="1:6" x14ac:dyDescent="0.2">
      <c r="A26" s="22" t="s">
        <v>12</v>
      </c>
      <c r="B26" s="20"/>
      <c r="C26" s="23">
        <f>C12-C24</f>
        <v>600</v>
      </c>
      <c r="D26" s="23">
        <f>D12-D24</f>
        <v>14027</v>
      </c>
      <c r="E26" s="23">
        <f>E12-E24</f>
        <v>-215</v>
      </c>
      <c r="F26" s="48" t="s">
        <v>45</v>
      </c>
    </row>
    <row r="27" spans="1:6" s="25" customFormat="1" x14ac:dyDescent="0.2">
      <c r="A27" s="20"/>
      <c r="B27" s="20"/>
      <c r="C27" s="21"/>
      <c r="D27" s="3"/>
      <c r="E27" s="21"/>
      <c r="F27"/>
    </row>
    <row r="28" spans="1:6" x14ac:dyDescent="0.2">
      <c r="A28" s="8" t="s">
        <v>13</v>
      </c>
      <c r="B28" s="20"/>
      <c r="C28" s="21"/>
      <c r="E28" s="21"/>
    </row>
    <row r="29" spans="1:6" x14ac:dyDescent="0.2">
      <c r="A29" s="31" t="s">
        <v>27</v>
      </c>
      <c r="B29" s="26" t="s">
        <v>14</v>
      </c>
      <c r="C29" s="13">
        <v>600</v>
      </c>
      <c r="D29" s="14">
        <v>0</v>
      </c>
      <c r="E29" s="45"/>
    </row>
    <row r="30" spans="1:6" x14ac:dyDescent="0.2">
      <c r="A30" s="8" t="s">
        <v>15</v>
      </c>
      <c r="C30" s="16">
        <f>SUM(C29)</f>
        <v>600</v>
      </c>
      <c r="D30" s="16">
        <f>SUM(D29)</f>
        <v>0</v>
      </c>
      <c r="E30" s="16">
        <f>SUM(E29)</f>
        <v>0</v>
      </c>
      <c r="F30" s="48" t="s">
        <v>45</v>
      </c>
    </row>
    <row r="31" spans="1:6" x14ac:dyDescent="0.2">
      <c r="C31" s="27"/>
      <c r="D31" s="27"/>
      <c r="E31" s="27"/>
    </row>
    <row r="32" spans="1:6" x14ac:dyDescent="0.2">
      <c r="A32" s="28" t="s">
        <v>16</v>
      </c>
      <c r="C32" s="16">
        <f>C24+C30</f>
        <v>23395</v>
      </c>
      <c r="D32" s="16">
        <f>D24+D30</f>
        <v>8663</v>
      </c>
      <c r="E32" s="16">
        <f>E24+E30</f>
        <v>215</v>
      </c>
      <c r="F32" s="48" t="s">
        <v>45</v>
      </c>
    </row>
    <row r="33" spans="1:10" s="1" customFormat="1" x14ac:dyDescent="0.2">
      <c r="C33" s="27"/>
      <c r="D33" s="27"/>
      <c r="E33" s="27"/>
      <c r="F33"/>
      <c r="G33"/>
      <c r="H33"/>
      <c r="I33"/>
      <c r="J33"/>
    </row>
    <row r="34" spans="1:10" s="1" customFormat="1" ht="13.5" thickBot="1" x14ac:dyDescent="0.25">
      <c r="A34" s="24" t="s">
        <v>17</v>
      </c>
      <c r="C34" s="29">
        <f>C12-C32</f>
        <v>0</v>
      </c>
      <c r="D34" s="29">
        <f>D12-D32</f>
        <v>14027</v>
      </c>
      <c r="E34" s="29">
        <f>E12-E32</f>
        <v>-215</v>
      </c>
      <c r="F34" s="48" t="s">
        <v>45</v>
      </c>
      <c r="G34"/>
      <c r="H34"/>
      <c r="I34"/>
      <c r="J34"/>
    </row>
    <row r="35" spans="1:10" s="1" customFormat="1" ht="13.5" thickTop="1" x14ac:dyDescent="0.2">
      <c r="C35" s="2"/>
      <c r="D35" s="3"/>
      <c r="E35" s="2"/>
      <c r="F35"/>
      <c r="G35"/>
      <c r="H35"/>
      <c r="I35"/>
      <c r="J35"/>
    </row>
    <row r="37" spans="1:10" s="1" customFormat="1" x14ac:dyDescent="0.2">
      <c r="A37" s="30" t="s">
        <v>18</v>
      </c>
      <c r="C37" s="2"/>
      <c r="D37" s="3"/>
      <c r="E37" s="2"/>
      <c r="F37"/>
      <c r="G37"/>
      <c r="H37"/>
      <c r="I37"/>
      <c r="J37"/>
    </row>
  </sheetData>
  <mergeCells count="7">
    <mergeCell ref="B15:F15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Anthony Condoleo</cp:lastModifiedBy>
  <cp:lastPrinted>2018-04-25T19:27:19Z</cp:lastPrinted>
  <dcterms:created xsi:type="dcterms:W3CDTF">2016-05-31T16:39:01Z</dcterms:created>
  <dcterms:modified xsi:type="dcterms:W3CDTF">2018-04-27T19:42:38Z</dcterms:modified>
</cp:coreProperties>
</file>