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00" windowHeight="11760"/>
  </bookViews>
  <sheets>
    <sheet name="FY19 Budget Template" sheetId="42" r:id="rId1"/>
  </sheets>
  <definedNames>
    <definedName name="_xlnm.Print_Area" localSheetId="0">'FY19 Budget Template'!$A$1:$F$39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Template'!$A$7:$B$7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Template'!$A$1:$C$1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21" i="42" l="1"/>
  <c r="E30" i="42" l="1"/>
  <c r="E23" i="42"/>
  <c r="E32" i="42" s="1"/>
  <c r="E35" i="42" s="1"/>
  <c r="E12" i="42"/>
  <c r="E26" i="42" l="1"/>
  <c r="D30" i="42"/>
  <c r="C30" i="42"/>
  <c r="D23" i="42"/>
  <c r="C23" i="42"/>
  <c r="D12" i="42"/>
  <c r="C12" i="42"/>
  <c r="C26" i="42" s="1"/>
  <c r="C32" i="42" l="1"/>
  <c r="C35" i="42" s="1"/>
  <c r="D32" i="42"/>
  <c r="D35" i="42" s="1"/>
  <c r="D26" i="42"/>
</calcChain>
</file>

<file path=xl/sharedStrings.xml><?xml version="1.0" encoding="utf-8"?>
<sst xmlns="http://schemas.openxmlformats.org/spreadsheetml/2006/main" count="48" uniqueCount="42">
  <si>
    <t>Account</t>
  </si>
  <si>
    <t>Description</t>
  </si>
  <si>
    <t>Income</t>
  </si>
  <si>
    <t>Total Income</t>
  </si>
  <si>
    <t>Program Expenses</t>
  </si>
  <si>
    <t xml:space="preserve">GENERAL MANAGER                                      </t>
  </si>
  <si>
    <t xml:space="preserve">CLASS MANAGER                                        </t>
  </si>
  <si>
    <t xml:space="preserve">TRANSCRIBER SUPERVISOR                               </t>
  </si>
  <si>
    <t xml:space="preserve">PAYROLL SUPERVISOR                                   </t>
  </si>
  <si>
    <t xml:space="preserve">LECTURE FEE (Avg. $60)                                    </t>
  </si>
  <si>
    <t>Total Program Expense</t>
  </si>
  <si>
    <t>Balance Before Reserves</t>
  </si>
  <si>
    <t>Reserves:</t>
  </si>
  <si>
    <t>RESERVE FUND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</si>
  <si>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</si>
  <si>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</si>
  <si>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</si>
  <si>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</si>
  <si>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40-40001-018-30001</t>
  </si>
  <si>
    <t>40-70278-012-30001</t>
  </si>
  <si>
    <t>40-70108-018-30001</t>
  </si>
  <si>
    <t>40-70042-018-30001</t>
  </si>
  <si>
    <t>40-70216-018-30001</t>
  </si>
  <si>
    <t>40-70159-018-30001</t>
  </si>
  <si>
    <t>40-70127-018-30001</t>
  </si>
  <si>
    <t>40-30008-018-30001</t>
  </si>
  <si>
    <t xml:space="preserve">1ST YR SNS ROLLOVER                             </t>
  </si>
  <si>
    <t xml:space="preserve">1ST YR SNS ALLOCATION FROM MSC                                       </t>
  </si>
  <si>
    <t>Faculty Student Association of DMC-Student Activity Fund</t>
  </si>
  <si>
    <t>Medical Student Council Student Notetaking Service 1st YR (MSC-SNS1)</t>
  </si>
  <si>
    <t>Certified Budget 2017-2018</t>
  </si>
  <si>
    <t>Comments</t>
  </si>
  <si>
    <t>FY 2019 = June 1, 2018 through May 31, 2019</t>
  </si>
  <si>
    <t>BUDGET TEMPLATE</t>
  </si>
  <si>
    <t>Certified Budget 2018-2019</t>
  </si>
  <si>
    <t>Curent YTD as of 02/28/18</t>
  </si>
  <si>
    <t>40-70009-018-30001</t>
  </si>
  <si>
    <t>ADMINISTRATION FEE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</si>
  <si>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</si>
  <si>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</si>
  <si>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Formula cell (Don't change)</t>
  </si>
  <si>
    <t>Note: If a Club/Org does its own fundraising, Be sure to mark Column F comment= "Retains Any Prior Year Rollover".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</si>
</sst>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" fillId="0" borderId="0"/>
  </cellStyleXfs>
  <cellXfs count="54">
    <xf numFmtId="0" fontId="0" fillId="0" borderId="0" xfId="0"/>
    <xf numFmtId="0" fontId="0" fillId="0" borderId="0" xfId="0" applyBorder="1"/>
    <xf numFmtId="0" fontId="2" fillId="0" borderId="0" xfId="0" applyNumberFormat="1" applyFont="1" applyBorder="1" applyAlignment="1"/>
    <xf numFmtId="0" fontId="4" fillId="0" borderId="1" xfId="0" applyNumberFormat="1" applyFont="1" applyBorder="1"/>
    <xf numFmtId="39" fontId="4" fillId="0" borderId="1" xfId="0" applyNumberFormat="1" applyFont="1" applyBorder="1" applyAlignment="1">
      <alignment horizontal="center" wrapText="1"/>
    </xf>
    <xf numFmtId="0" fontId="5" fillId="0" borderId="0" xfId="0" applyNumberFormat="1" applyFont="1" applyBorder="1"/>
    <xf numFmtId="39" fontId="5" fillId="0" borderId="0" xfId="0" applyNumberFormat="1" applyFont="1" applyBorder="1"/>
    <xf numFmtId="165" fontId="0" fillId="0" borderId="0" xfId="0" applyNumberFormat="1" applyBorder="1"/>
    <xf numFmtId="0" fontId="4" fillId="0" borderId="0" xfId="0" applyNumberFormat="1" applyFont="1" applyFill="1" applyBorder="1"/>
    <xf numFmtId="0" fontId="6" fillId="0" borderId="0" xfId="0" applyNumberFormat="1" applyFont="1" applyFill="1" applyBorder="1"/>
    <xf numFmtId="39" fontId="6" fillId="0" borderId="0" xfId="0" applyNumberFormat="1" applyFont="1" applyFill="1" applyBorder="1"/>
    <xf numFmtId="0" fontId="6" fillId="0" borderId="0" xfId="0" quotePrefix="1" applyNumberFormat="1" applyFont="1" applyFill="1" applyBorder="1"/>
    <xf numFmtId="44" fontId="6" fillId="0" borderId="0" xfId="2" applyFont="1" applyFill="1" applyBorder="1"/>
    <xf numFmtId="44" fontId="1" fillId="0" borderId="0" xfId="2" applyFont="1" applyBorder="1"/>
    <xf numFmtId="43" fontId="6" fillId="0" borderId="0" xfId="1" applyFont="1" applyFill="1" applyBorder="1"/>
    <xf numFmtId="43" fontId="1" fillId="0" borderId="0" xfId="1" applyFont="1" applyBorder="1"/>
    <xf numFmtId="43" fontId="6" fillId="0" borderId="1" xfId="1" applyFont="1" applyFill="1" applyBorder="1"/>
    <xf numFmtId="43" fontId="1" fillId="0" borderId="1" xfId="1" applyFont="1" applyBorder="1"/>
    <xf numFmtId="44" fontId="4" fillId="0" borderId="0" xfId="2" applyFont="1" applyFill="1" applyBorder="1"/>
    <xf numFmtId="44" fontId="4" fillId="0" borderId="0" xfId="2" applyFont="1" applyBorder="1"/>
    <xf numFmtId="0" fontId="1" fillId="0" borderId="0" xfId="0" applyNumberFormat="1" applyFont="1" applyBorder="1"/>
    <xf numFmtId="44" fontId="4" fillId="0" borderId="0" xfId="0" applyNumberFormat="1" applyFont="1" applyFill="1" applyBorder="1"/>
    <xf numFmtId="44" fontId="4" fillId="0" borderId="0" xfId="1" applyNumberFormat="1" applyFont="1" applyBorder="1"/>
    <xf numFmtId="44" fontId="4" fillId="0" borderId="0" xfId="0" applyNumberFormat="1" applyFont="1" applyBorder="1"/>
    <xf numFmtId="0" fontId="4" fillId="0" borderId="0" xfId="0" applyFont="1" applyBorder="1"/>
    <xf numFmtId="39" fontId="1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Fill="1" applyBorder="1"/>
    <xf numFmtId="39" fontId="4" fillId="0" borderId="0" xfId="0" applyNumberFormat="1" applyFont="1" applyFill="1" applyBorder="1"/>
    <xf numFmtId="0" fontId="4" fillId="0" borderId="0" xfId="0" applyFont="1" applyFill="1" applyBorder="1"/>
    <xf numFmtId="43" fontId="4" fillId="0" borderId="0" xfId="1" applyFont="1" applyBorder="1"/>
    <xf numFmtId="39" fontId="0" fillId="0" borderId="0" xfId="0" applyNumberFormat="1" applyBorder="1"/>
    <xf numFmtId="39" fontId="0" fillId="0" borderId="1" xfId="0" applyNumberFormat="1" applyBorder="1"/>
    <xf numFmtId="165" fontId="0" fillId="0" borderId="1" xfId="0" applyNumberFormat="1" applyBorder="1"/>
    <xf numFmtId="44" fontId="4" fillId="0" borderId="2" xfId="2" applyFont="1" applyBorder="1"/>
    <xf numFmtId="0" fontId="7" fillId="0" borderId="0" xfId="0" applyFont="1" applyBorder="1"/>
    <xf numFmtId="0" fontId="1" fillId="0" borderId="0" xfId="0" applyNumberFormat="1" applyFont="1" applyFill="1" applyBorder="1"/>
    <xf numFmtId="43" fontId="1" fillId="0" borderId="0" xfId="1" applyFont="1" applyFill="1" applyBorder="1"/>
    <xf numFmtId="0" fontId="2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1" fillId="0" borderId="0" xfId="0" quotePrefix="1" applyNumberFormat="1" applyFont="1" applyFill="1" applyBorder="1"/>
    <xf numFmtId="43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16" applyFont="1" applyAlignment="1">
      <alignment horizontal="left" vertical="center" wrapText="1"/>
    </xf>
    <xf numFmtId="164" fontId="1" fillId="0" borderId="0" xfId="16" applyNumberFormat="1" applyFont="1" applyBorder="1" applyAlignment="1">
      <alignment horizontal="left"/>
    </xf>
    <xf numFmtId="44" fontId="6" fillId="2" borderId="0" xfId="2" applyFont="1" applyFill="1" applyBorder="1"/>
    <xf numFmtId="43" fontId="6" fillId="2" borderId="1" xfId="1" applyFont="1" applyFill="1" applyBorder="1"/>
    <xf numFmtId="43" fontId="6" fillId="2" borderId="0" xfId="1" applyFont="1" applyFill="1" applyBorder="1"/>
    <xf numFmtId="43" fontId="1" fillId="2" borderId="1" xfId="1" applyFont="1" applyFill="1" applyBorder="1"/>
    <xf numFmtId="0" fontId="1" fillId="0" borderId="0" xfId="16"/>
  </cellXfs>
  <cellStyles count="17">
    <cellStyle name="Comma" xfId="1" builtinId="3"/>
    <cellStyle name="Currency" xfId="2" builtinId="4"/>
    <cellStyle name="Currency 2" xfId="4"/>
    <cellStyle name="Normal" xfId="0" builtinId="0"/>
    <cellStyle name="Normal 10" xfId="14"/>
    <cellStyle name="Normal 11" xfId="15"/>
    <cellStyle name="Normal 12" xfId="16"/>
    <cellStyle name="Normal 2" xfId="3"/>
    <cellStyle name="Normal 2 2" xfId="6"/>
    <cellStyle name="Normal 2_MS SNS 16-17 Budget worksheet" xfId="5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workbookViewId="0">
      <selection activeCell="B16" sqref="B16:F16"/>
    </sheetView>
  </sheetViews>
  <sheetFormatPr defaultRowHeight="12.75" x14ac:dyDescent="0.2"/>
  <cols>
    <col min="1" max="1" width="33" style="1" customWidth="1"/>
    <col min="2" max="2" width="40" style="1" customWidth="1"/>
    <col min="3" max="3" width="15.7109375" style="31" customWidth="1"/>
    <col min="4" max="4" width="15.7109375" style="7" customWidth="1"/>
    <col min="5" max="5" width="15.7109375" style="31" customWidth="1"/>
    <col min="6" max="6" width="41.5703125" customWidth="1"/>
    <col min="7" max="15" width="9.140625" style="1"/>
    <col min="16" max="36" width="8.7109375" style="1" customWidth="1"/>
    <col min="37" max="16384" width="9.140625" style="1"/>
  </cols>
  <sheetData>
    <row r="1" spans="1:10" ht="15.75" x14ac:dyDescent="0.25">
      <c r="A1" s="44" t="s">
        <v>28</v>
      </c>
      <c r="B1" s="44"/>
      <c r="C1" s="44"/>
      <c r="D1" s="44"/>
      <c r="E1" s="44"/>
      <c r="F1" s="44"/>
    </row>
    <row r="2" spans="1:10" ht="15.75" x14ac:dyDescent="0.25">
      <c r="A2" s="44" t="s">
        <v>29</v>
      </c>
      <c r="B2" s="44"/>
      <c r="C2" s="44"/>
      <c r="D2" s="44"/>
      <c r="E2" s="44"/>
      <c r="F2" s="44"/>
    </row>
    <row r="3" spans="1:10" ht="15.75" x14ac:dyDescent="0.25">
      <c r="A3" s="45" t="s">
        <v>32</v>
      </c>
      <c r="B3" s="45"/>
      <c r="C3" s="45"/>
      <c r="D3" s="45"/>
      <c r="E3" s="45"/>
      <c r="F3" s="45"/>
    </row>
    <row r="4" spans="1:10" s="2" customFormat="1" ht="15.75" x14ac:dyDescent="0.25">
      <c r="A4" s="46" t="s">
        <v>33</v>
      </c>
      <c r="B4" s="46"/>
      <c r="C4" s="46"/>
      <c r="D4" s="46"/>
      <c r="E4" s="46"/>
      <c r="F4" s="46"/>
    </row>
    <row r="5" spans="1:10" s="2" customFormat="1" ht="15.75" x14ac:dyDescent="0.25">
      <c r="A5" s="47" t="s">
        <v>38</v>
      </c>
      <c r="B5" s="47"/>
      <c r="C5" s="47"/>
      <c r="D5" s="47"/>
      <c r="E5" s="47"/>
      <c r="F5" s="47"/>
      <c r="G5" s="38"/>
      <c r="H5" s="38"/>
      <c r="I5" s="38"/>
      <c r="J5" s="38"/>
    </row>
    <row r="6" spans="1:10" s="2" customFormat="1" ht="15.75" x14ac:dyDescent="0.25">
      <c r="A6" s="48" t="s">
        <v>39</v>
      </c>
      <c r="B6" s="48"/>
      <c r="C6" s="48"/>
      <c r="D6" s="48"/>
      <c r="E6" s="48"/>
      <c r="F6" s="48"/>
      <c r="G6" s="41"/>
      <c r="H6" s="41"/>
      <c r="I6" s="41"/>
      <c r="J6" s="41"/>
    </row>
    <row r="7" spans="1:10" ht="26.25" customHeight="1" x14ac:dyDescent="0.2">
      <c r="A7" s="3" t="s">
        <v>0</v>
      </c>
      <c r="B7" s="3" t="s">
        <v>1</v>
      </c>
      <c r="C7" s="4" t="s">
        <v>30</v>
      </c>
      <c r="D7" s="40" t="s">
        <v>35</v>
      </c>
      <c r="E7" s="4" t="s">
        <v>34</v>
      </c>
      <c r="F7" s="39" t="s">
        <v>31</v>
      </c>
    </row>
    <row r="8" spans="1:10" x14ac:dyDescent="0.2">
      <c r="A8" s="5"/>
      <c r="B8" s="5"/>
      <c r="C8" s="6"/>
      <c r="E8" s="6"/>
    </row>
    <row r="9" spans="1:10" x14ac:dyDescent="0.2">
      <c r="A9" s="8" t="s">
        <v>2</v>
      </c>
      <c r="B9" s="9"/>
      <c r="C9" s="10"/>
      <c r="E9" s="10"/>
    </row>
    <row r="10" spans="1:10" x14ac:dyDescent="0.2">
      <c r="A10" s="11" t="s">
        <v>18</v>
      </c>
      <c r="B10" s="9" t="s">
        <v>26</v>
      </c>
      <c r="C10" s="12">
        <v>7040</v>
      </c>
      <c r="D10" s="13">
        <v>7040</v>
      </c>
      <c r="E10" s="49"/>
    </row>
    <row r="11" spans="1:10" x14ac:dyDescent="0.2">
      <c r="A11" s="11" t="s">
        <v>19</v>
      </c>
      <c r="B11" s="9" t="s">
        <v>27</v>
      </c>
      <c r="C11" s="16">
        <v>15303</v>
      </c>
      <c r="D11" s="17">
        <v>15303</v>
      </c>
      <c r="E11" s="50"/>
    </row>
    <row r="12" spans="1:10" x14ac:dyDescent="0.2">
      <c r="A12" s="8" t="s">
        <v>3</v>
      </c>
      <c r="B12" s="8"/>
      <c r="C12" s="18">
        <f>SUM(C10:C11)</f>
        <v>22343</v>
      </c>
      <c r="D12" s="19">
        <f>SUM(D10:D11)</f>
        <v>22343</v>
      </c>
      <c r="E12" s="18">
        <f>SUM(E10:E11)</f>
        <v>0</v>
      </c>
      <c r="F12" s="53" t="s">
        <v>40</v>
      </c>
    </row>
    <row r="13" spans="1:10" ht="16.5" customHeight="1" x14ac:dyDescent="0.2">
      <c r="B13" s="5"/>
      <c r="C13" s="6"/>
      <c r="E13" s="6"/>
    </row>
    <row r="14" spans="1:10" x14ac:dyDescent="0.2">
      <c r="A14" s="5"/>
      <c r="B14" s="5"/>
      <c r="C14" s="6"/>
      <c r="E14" s="6"/>
    </row>
    <row r="15" spans="1:10" x14ac:dyDescent="0.2">
      <c r="A15" s="5"/>
      <c r="B15" s="9"/>
      <c r="C15" s="10"/>
      <c r="E15" s="10"/>
    </row>
    <row r="16" spans="1:10" ht="32.25" customHeight="1" x14ac:dyDescent="0.2">
      <c r="A16" s="8" t="s">
        <v>4</v>
      </c>
      <c r="B16" s="43" t="s">
        <v>41</v>
      </c>
      <c r="C16" s="43"/>
      <c r="D16" s="43"/>
      <c r="E16" s="43"/>
      <c r="F16" s="43"/>
    </row>
    <row r="17" spans="1:6" x14ac:dyDescent="0.2">
      <c r="A17" s="9" t="s">
        <v>20</v>
      </c>
      <c r="B17" s="11" t="s">
        <v>5</v>
      </c>
      <c r="C17" s="12">
        <v>880</v>
      </c>
      <c r="D17" s="13">
        <v>500</v>
      </c>
      <c r="E17" s="49"/>
      <c r="F17" s="1"/>
    </row>
    <row r="18" spans="1:6" x14ac:dyDescent="0.2">
      <c r="A18" s="9" t="s">
        <v>21</v>
      </c>
      <c r="B18" s="11" t="s">
        <v>6</v>
      </c>
      <c r="C18" s="14">
        <v>1250</v>
      </c>
      <c r="D18" s="15">
        <v>750</v>
      </c>
      <c r="E18" s="51"/>
    </row>
    <row r="19" spans="1:6" x14ac:dyDescent="0.2">
      <c r="A19" s="9" t="s">
        <v>22</v>
      </c>
      <c r="B19" s="11" t="s">
        <v>7</v>
      </c>
      <c r="C19" s="14">
        <v>1250</v>
      </c>
      <c r="D19" s="15">
        <v>625</v>
      </c>
      <c r="E19" s="51"/>
    </row>
    <row r="20" spans="1:6" x14ac:dyDescent="0.2">
      <c r="A20" s="9" t="s">
        <v>23</v>
      </c>
      <c r="B20" s="11" t="s">
        <v>8</v>
      </c>
      <c r="C20" s="14">
        <v>220</v>
      </c>
      <c r="D20" s="15">
        <v>0</v>
      </c>
      <c r="E20" s="51"/>
    </row>
    <row r="21" spans="1:6" s="27" customFormat="1" x14ac:dyDescent="0.2">
      <c r="A21" s="36" t="s">
        <v>36</v>
      </c>
      <c r="B21" s="42" t="s">
        <v>37</v>
      </c>
      <c r="C21" s="14">
        <v>1015</v>
      </c>
      <c r="D21" s="37">
        <v>0</v>
      </c>
      <c r="E21" s="51">
        <f>ROUND(+C21*1.024,0)</f>
        <v>1039</v>
      </c>
      <c r="F21" s="53" t="s">
        <v>40</v>
      </c>
    </row>
    <row r="22" spans="1:6" x14ac:dyDescent="0.2">
      <c r="A22" s="36" t="s">
        <v>24</v>
      </c>
      <c r="B22" s="11" t="s">
        <v>9</v>
      </c>
      <c r="C22" s="16">
        <v>16800</v>
      </c>
      <c r="D22" s="17">
        <v>5188</v>
      </c>
      <c r="E22" s="50"/>
    </row>
    <row r="23" spans="1:6" x14ac:dyDescent="0.2">
      <c r="A23" s="8" t="s">
        <v>10</v>
      </c>
      <c r="B23" s="20"/>
      <c r="C23" s="21">
        <f>SUM(C17:C22)</f>
        <v>21415</v>
      </c>
      <c r="D23" s="22">
        <f>SUM(D17:D22)</f>
        <v>7063</v>
      </c>
      <c r="E23" s="21">
        <f>SUM(E17:E22)</f>
        <v>1039</v>
      </c>
      <c r="F23" s="53" t="s">
        <v>40</v>
      </c>
    </row>
    <row r="24" spans="1:6" s="24" customFormat="1" x14ac:dyDescent="0.2">
      <c r="C24" s="25"/>
      <c r="D24" s="26"/>
      <c r="E24" s="25"/>
      <c r="F24"/>
    </row>
    <row r="25" spans="1:6" x14ac:dyDescent="0.2">
      <c r="A25" s="20"/>
      <c r="B25" s="27"/>
      <c r="C25" s="28"/>
      <c r="E25" s="28"/>
    </row>
    <row r="26" spans="1:6" x14ac:dyDescent="0.2">
      <c r="A26" s="29" t="s">
        <v>11</v>
      </c>
      <c r="C26" s="30">
        <f>C12-C23</f>
        <v>928</v>
      </c>
      <c r="D26" s="30">
        <f>D12-D23</f>
        <v>15280</v>
      </c>
      <c r="E26" s="30">
        <f>E12-E23</f>
        <v>-1039</v>
      </c>
      <c r="F26" s="53" t="s">
        <v>40</v>
      </c>
    </row>
    <row r="27" spans="1:6" x14ac:dyDescent="0.2">
      <c r="A27" s="29"/>
    </row>
    <row r="28" spans="1:6" x14ac:dyDescent="0.2">
      <c r="A28" s="29" t="s">
        <v>12</v>
      </c>
    </row>
    <row r="29" spans="1:6" x14ac:dyDescent="0.2">
      <c r="A29" s="1" t="s">
        <v>25</v>
      </c>
      <c r="B29" s="1" t="s">
        <v>13</v>
      </c>
      <c r="C29" s="17">
        <v>928</v>
      </c>
      <c r="D29" s="17">
        <v>0</v>
      </c>
      <c r="E29" s="52"/>
    </row>
    <row r="30" spans="1:6" x14ac:dyDescent="0.2">
      <c r="A30" s="8" t="s">
        <v>14</v>
      </c>
      <c r="C30" s="19">
        <f>SUM(C29)</f>
        <v>928</v>
      </c>
      <c r="D30" s="19">
        <f>SUM(D29)</f>
        <v>0</v>
      </c>
      <c r="E30" s="19">
        <f>SUM(E29)</f>
        <v>0</v>
      </c>
      <c r="F30" s="53" t="s">
        <v>40</v>
      </c>
    </row>
    <row r="32" spans="1:6" x14ac:dyDescent="0.2">
      <c r="A32" s="29" t="s">
        <v>15</v>
      </c>
      <c r="C32" s="19">
        <f>C23+C30</f>
        <v>22343</v>
      </c>
      <c r="D32" s="19">
        <f>D23+D30</f>
        <v>7063</v>
      </c>
      <c r="E32" s="19">
        <f>E23+E30</f>
        <v>1039</v>
      </c>
      <c r="F32" s="53" t="s">
        <v>40</v>
      </c>
    </row>
    <row r="34" spans="1:6" x14ac:dyDescent="0.2">
      <c r="C34" s="32"/>
      <c r="D34" s="33"/>
      <c r="E34" s="32"/>
    </row>
    <row r="35" spans="1:6" ht="13.5" thickBot="1" x14ac:dyDescent="0.25">
      <c r="A35" s="24" t="s">
        <v>16</v>
      </c>
      <c r="C35" s="34">
        <f>C12-C32</f>
        <v>0</v>
      </c>
      <c r="D35" s="34">
        <f>D12-D32</f>
        <v>15280</v>
      </c>
      <c r="E35" s="34">
        <f>E12-E32</f>
        <v>-1039</v>
      </c>
      <c r="F35" s="53" t="s">
        <v>40</v>
      </c>
    </row>
    <row r="36" spans="1:6" ht="13.5" thickTop="1" x14ac:dyDescent="0.2">
      <c r="A36" s="24"/>
      <c r="C36" s="23"/>
      <c r="E36" s="23"/>
    </row>
    <row r="37" spans="1:6" x14ac:dyDescent="0.2">
      <c r="A37" s="24"/>
      <c r="C37" s="23"/>
      <c r="E37" s="23"/>
    </row>
    <row r="38" spans="1:6" x14ac:dyDescent="0.2">
      <c r="A38" s="35" t="s">
        <v>17</v>
      </c>
    </row>
  </sheetData>
  <sheetProtection selectLockedCells="1" selectUnlockedCells="1"/>
  <mergeCells count="7">
    <mergeCell ref="B16:F16"/>
    <mergeCell ref="A5:F5"/>
    <mergeCell ref="A1:F1"/>
    <mergeCell ref="A2:F2"/>
    <mergeCell ref="A3:F3"/>
    <mergeCell ref="A4:F4"/>
    <mergeCell ref="A6:F6"/>
  </mergeCells>
  <printOptions horizontalCentered="1" gridLines="1"/>
  <pageMargins left="0.25" right="0.25" top="0.25" bottom="0.25" header="0.25" footer="0.25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Anthony Condoleo</cp:lastModifiedBy>
  <cp:lastPrinted>2018-04-25T19:23:55Z</cp:lastPrinted>
  <dcterms:created xsi:type="dcterms:W3CDTF">2016-10-25T15:17:38Z</dcterms:created>
  <dcterms:modified xsi:type="dcterms:W3CDTF">2018-04-27T18:41:12Z</dcterms:modified>
</cp:coreProperties>
</file>