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2755" windowHeight="14085"/>
  </bookViews>
  <sheets>
    <sheet name="17-18 Budget" sheetId="1" r:id="rId1"/>
  </sheets>
  <definedNames>
    <definedName name="Report.Begin.Date" localSheetId="0">'17-18 Budget'!TLA.001</definedName>
    <definedName name="Report.Budget.Name" localSheetId="0">'17-18 Budget'!TLA.088</definedName>
    <definedName name="Report.Column.Begin.Date" localSheetId="0">'17-18 Budget'!TLA.091</definedName>
    <definedName name="Report.Column.Code" localSheetId="0">'17-18 Budget'!TLA.055</definedName>
    <definedName name="Report.Column.Description" localSheetId="0">'17-18 Budget'!TLA.056</definedName>
    <definedName name="Report.Column.End.Date" localSheetId="0">'17-18 Budget'!TLA.095</definedName>
    <definedName name="Report.Column.Filter.1.Selection" localSheetId="0">'17-18 Budget'!TLA.067</definedName>
    <definedName name="Report.Column.Filter.2.Selection" localSheetId="0">'17-18 Budget'!TLA.068</definedName>
    <definedName name="Report.Column.Heading.Row" localSheetId="0">'17-18 Budget'!TLA.002</definedName>
    <definedName name="Report.Column.Is.Forecast" localSheetId="0">'17-18 Budget'!TLA.096</definedName>
    <definedName name="Report.Company.Name" localSheetId="0">'17-18 Budget'!TLA.003</definedName>
    <definedName name="Report.Day" localSheetId="0">'17-18 Budget'!TLA.092</definedName>
    <definedName name="Report.DD.1.Description" localSheetId="0">INDEX('17-18 Budget'!TLA.024,1,3)</definedName>
    <definedName name="Report.DD.1.Selection" localSheetId="0">INDEX('17-18 Budget'!TLA.024,1,2)</definedName>
    <definedName name="Report.DD.2.Description" localSheetId="0">INDEX('17-18 Budget'!TLA.024,2,3)</definedName>
    <definedName name="Report.DD.2.Selection" localSheetId="0">INDEX('17-18 Budget'!TLA.024,2,2)</definedName>
    <definedName name="Report.DD.3.Description" localSheetId="0">INDEX('17-18 Budget'!TLA.024,3,3)</definedName>
    <definedName name="Report.DD.3.Selection" localSheetId="0">INDEX('17-18 Budget'!TLA.024,3,2)</definedName>
    <definedName name="Report.DD.4.Description" localSheetId="0">INDEX('17-18 Budget'!TLA.024,4,3)</definedName>
    <definedName name="Report.DD.4.Selection" localSheetId="0">INDEX('17-18 Budget'!TLA.024,4,2)</definedName>
    <definedName name="Report.DD.5.Description" localSheetId="0">INDEX('17-18 Budget'!TLA.024,5,3)</definedName>
    <definedName name="Report.DD.5.Selection" localSheetId="0">INDEX('17-18 Budget'!TLA.024,5,2)</definedName>
    <definedName name="Report.End.Date" localSheetId="0">'17-18 Budget'!TLA.004</definedName>
    <definedName name="Report.Filter.1.Description" localSheetId="0">INDEX('17-18 Budget'!TLA.027,1,5)</definedName>
    <definedName name="Report.Filter.1.Selection" localSheetId="0">INDEX('17-18 Budget'!TLA.027,1,3)</definedName>
    <definedName name="Report.Filter.2.Description" localSheetId="0">INDEX('17-18 Budget'!TLA.028,1,5)</definedName>
    <definedName name="Report.Filter.2.Selection" localSheetId="0">INDEX('17-18 Budget'!TLA.028,1,3)</definedName>
    <definedName name="Report.Filter.3.Description" localSheetId="0">INDEX('17-18 Budget'!TLA.029,1,5)</definedName>
    <definedName name="Report.Filter.3.Selection" localSheetId="0">INDEX('17-18 Budget'!TLA.029,1,3)</definedName>
    <definedName name="Report.Filter.4.Description" localSheetId="0">INDEX('17-18 Budget'!TLA.030,1,5)</definedName>
    <definedName name="Report.Filter.4.Selection" localSheetId="0">INDEX('17-18 Budget'!TLA.030,1,3)</definedName>
    <definedName name="Report.Filter.5.Description" localSheetId="0">INDEX('17-18 Budget'!TLA.031,1,5)</definedName>
    <definedName name="Report.Filter.5.Selection" localSheetId="0">INDEX('17-18 Budget'!TLA.031,1,3)</definedName>
    <definedName name="Report.First.PeriodIndex" localSheetId="0">'17-18 Budget'!TLA.042</definedName>
    <definedName name="Report.Fiscal.Year" localSheetId="0">'17-18 Budget'!TLA.005</definedName>
    <definedName name="Report.Group.Footer.Column" localSheetId="0">'17-18 Budget'!TLA.006</definedName>
    <definedName name="Report.Group.Header.Column" localSheetId="0">'17-18 Budget'!TLA.007</definedName>
    <definedName name="Report.Last.PeriodIndex" localSheetId="0">'17-18 Budget'!TLA.043</definedName>
    <definedName name="Report.Name" localSheetId="0">'17-18 Budget'!TLA.008</definedName>
    <definedName name="Report.Next.Up" localSheetId="0">'17-18 Budget'!A1048576</definedName>
    <definedName name="Report.Parent.Cell.Reference" localSheetId="0">'17-18 Budget'!TLA.009</definedName>
    <definedName name="Report.Parent.Sheet" localSheetId="0">'17-18 Budget'!TLA.010</definedName>
    <definedName name="Report.Period.Number" localSheetId="0">'17-18 Budget'!TLA.011</definedName>
    <definedName name="Report.PostBreak.Begin.Date" localSheetId="0">'17-18 Budget'!TLA.082</definedName>
    <definedName name="Report.PostBreak.Columns" localSheetId="0">'17-18 Budget'!TLA.087</definedName>
    <definedName name="Report.PostBreak.End.Date" localSheetId="0">'17-18 Budget'!TLA.083</definedName>
    <definedName name="Report.PostBreak.Fiscal.Year" localSheetId="0">'17-18 Budget'!TLA.084</definedName>
    <definedName name="Report.PostBreak.Period.Number" localSheetId="0">'17-18 Budget'!TLA.086</definedName>
    <definedName name="Report.PostBreak.PeriodIndex" localSheetId="0">'17-18 Budget'!TLA.081</definedName>
    <definedName name="Report.PostBreak.Quarter" localSheetId="0">'17-18 Budget'!TLA.085</definedName>
    <definedName name="Report.PreBreak.Begin.Date" localSheetId="0">'17-18 Budget'!TLA.075</definedName>
    <definedName name="Report.PreBreak.Columns" localSheetId="0">'17-18 Budget'!TLA.080</definedName>
    <definedName name="Report.PreBreak.End.Date" localSheetId="0">'17-18 Budget'!TLA.076</definedName>
    <definedName name="Report.PreBreak.Fiscal.Year" localSheetId="0">'17-18 Budget'!TLA.077</definedName>
    <definedName name="Report.PreBreak.Period.Number" localSheetId="0">'17-18 Budget'!TLA.079</definedName>
    <definedName name="Report.PreBreak.PeriodIndex" localSheetId="0">'17-18 Budget'!TLA.074</definedName>
    <definedName name="Report.PreBreak.Quarter" localSheetId="0">'17-18 Budget'!TLA.078</definedName>
    <definedName name="Report.Purpose" localSheetId="0">'17-18 Budget'!TLA.012</definedName>
    <definedName name="Report.Quarter" localSheetId="0">'17-18 Budget'!TLA.013</definedName>
    <definedName name="Report.Run.By" localSheetId="0">'17-18 Budget'!TLA.014</definedName>
    <definedName name="Report.Run.Date" localSheetId="0">'17-18 Budget'!TLA.015</definedName>
    <definedName name="Report.Source.Database" localSheetId="0">'17-18 Budget'!TLA.016</definedName>
    <definedName name="Report.Template.Author" localSheetId="0">'17-18 Budget'!TLA.017</definedName>
    <definedName name="Report.Template.Date" localSheetId="0">'17-18 Budget'!TLA.018</definedName>
    <definedName name="Report.Template.Version" localSheetId="0">'17-18 Budget'!TLA.019</definedName>
    <definedName name="Report.Workbook.Generator.Control.Row" localSheetId="0">'17-18 Budget'!TLA.090</definedName>
    <definedName name="TLA.001" localSheetId="0" hidden="1">'17-18 Budget'!#REF!</definedName>
    <definedName name="TLA.002" localSheetId="0" hidden="1">'17-18 Budget'!$A$7:$B$7</definedName>
    <definedName name="TLA.003" localSheetId="0" hidden="1">'17-18 Budget'!#REF!</definedName>
    <definedName name="TLA.004" localSheetId="0" hidden="1">'17-18 Budget'!#REF!</definedName>
    <definedName name="TLA.005" localSheetId="0" hidden="1">'17-18 Budget'!#REF!</definedName>
    <definedName name="TLA.006" localSheetId="0" hidden="1">'17-18 Budget'!#REF!</definedName>
    <definedName name="TLA.007" localSheetId="0" hidden="1">'17-18 Budget'!#REF!</definedName>
    <definedName name="TLA.008" localSheetId="0" hidden="1">'17-18 Budget'!#REF!</definedName>
    <definedName name="TLA.009" localSheetId="0" hidden="1">'17-18 Budget'!#REF!</definedName>
    <definedName name="TLA.010" localSheetId="0" hidden="1">'17-18 Budget'!#REF!</definedName>
    <definedName name="TLA.011" localSheetId="0" hidden="1">'17-18 Budget'!#REF!</definedName>
    <definedName name="TLA.012" localSheetId="0" hidden="1">'17-18 Budget'!#REF!</definedName>
    <definedName name="TLA.013" localSheetId="0" hidden="1">'17-18 Budget'!#REF!</definedName>
    <definedName name="TLA.014" localSheetId="0" hidden="1">'17-18 Budget'!#REF!</definedName>
    <definedName name="TLA.015" localSheetId="0" hidden="1">'17-18 Budget'!#REF!</definedName>
    <definedName name="TLA.016" localSheetId="0" hidden="1">'17-18 Budget'!TLA.016.000&amp;'17-18 Budget'!TLA.016.001&amp;'17-18 Budget'!TLA.016.002&amp;'17-18 Budget'!TLA.016.003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'17-18 Budget'!#REF!</definedName>
    <definedName name="TLA.018" localSheetId="0" hidden="1">'17-18 Budget'!#REF!</definedName>
    <definedName name="TLA.019" localSheetId="0" hidden="1">'17-18 Budget'!#REF!</definedName>
    <definedName name="TLA.020" localSheetId="0" hidden="1">'17-18 Budget'!#REF!</definedName>
    <definedName name="TLA.021" localSheetId="0" hidden="1">'17-18 Budget'!#REF!</definedName>
    <definedName name="TLA.022" localSheetId="0" hidden="1">'17-18 Budget'!#REF!</definedName>
    <definedName name="TLA.023" localSheetId="0" hidden="1">'17-18 Budget'!#REF!</definedName>
    <definedName name="TLA.024" localSheetId="0" hidden="1">'17-18 Budget'!#REF!</definedName>
    <definedName name="TLA.025" localSheetId="0" hidden="1">'17-18 Budget'!#REF!</definedName>
    <definedName name="TLA.026" localSheetId="0" hidden="1">'17-18 Budget'!#REF!</definedName>
    <definedName name="TLA.027" localSheetId="0" hidden="1">'17-18 Budget'!#REF!</definedName>
    <definedName name="TLA.028" localSheetId="0" hidden="1">'17-18 Budget'!#REF!</definedName>
    <definedName name="TLA.029" localSheetId="0" hidden="1">'17-18 Budget'!#REF!</definedName>
    <definedName name="TLA.030" localSheetId="0" hidden="1">'17-18 Budget'!#REF!</definedName>
    <definedName name="TLA.031" localSheetId="0" hidden="1">'17-18 Budget'!#REF!</definedName>
    <definedName name="TLA.032" localSheetId="0" hidden="1">'17-18 Budget'!#REF!</definedName>
    <definedName name="TLA.033" localSheetId="0" hidden="1">'17-18 Budget'!#REF!</definedName>
    <definedName name="TLA.034" localSheetId="0" hidden="1">'17-18 Budget'!#REF!</definedName>
    <definedName name="TLA.035" localSheetId="0" hidden="1">'17-18 Budget'!#REF!</definedName>
    <definedName name="TLA.036" localSheetId="0" hidden="1">'17-18 Budget'!#REF!</definedName>
    <definedName name="TLA.037" localSheetId="0" hidden="1">'17-18 Budget'!#REF!</definedName>
    <definedName name="TLA.038" localSheetId="0" hidden="1">'17-18 Budget'!#REF!</definedName>
    <definedName name="TLA.039" localSheetId="0" hidden="1">'17-18 Budget'!#REF!</definedName>
    <definedName name="TLA.040" localSheetId="0" hidden="1">'17-18 Budget'!#REF!</definedName>
    <definedName name="TLA.041" localSheetId="0" hidden="1">'17-18 Budget'!#REF!</definedName>
    <definedName name="TLA.042" localSheetId="0" hidden="1">'17-18 Budget'!#REF!</definedName>
    <definedName name="TLA.043" localSheetId="0" hidden="1">'17-18 Budget'!#REF!</definedName>
    <definedName name="TLA.044" localSheetId="0" hidden="1">'17-18 Budget'!#REF!</definedName>
    <definedName name="TLA.045" localSheetId="0" hidden="1">'17-18 Budget'!#REF!</definedName>
    <definedName name="TLA.046" localSheetId="0" hidden="1">'17-18 Budget'!#REF!</definedName>
    <definedName name="TLA.047" localSheetId="0" hidden="1">'17-18 Budget'!#REF!</definedName>
    <definedName name="TLA.048" localSheetId="0" hidden="1">'17-18 Budget'!#REF!</definedName>
    <definedName name="TLA.049" localSheetId="0" hidden="1">'17-18 Budget'!#REF!</definedName>
    <definedName name="TLA.050" localSheetId="0" hidden="1">-1</definedName>
    <definedName name="TLA.051" localSheetId="0" hidden="1">0</definedName>
    <definedName name="TLA.053" localSheetId="0" hidden="1">'17-18 Budget'!#REF!</definedName>
    <definedName name="TLA.055" localSheetId="0" hidden="1">'17-18 Budget'!#REF!</definedName>
    <definedName name="TLA.056" localSheetId="0" hidden="1">'17-18 Budget'!#REF!</definedName>
    <definedName name="TLA.067" localSheetId="0" hidden="1">'17-18 Budget'!#REF!</definedName>
    <definedName name="TLA.068" localSheetId="0" hidden="1">'17-18 Budget'!#REF!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'17-18 Budget'!#REF!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'17-18 Budget'!#REF!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'17-18 Budget'!#REF!</definedName>
    <definedName name="TLA.096" localSheetId="0" hidden="1">'17-18 Budget'!#REF!</definedName>
  </definedNames>
  <calcPr calcId="145621"/>
</workbook>
</file>

<file path=xl/calcChain.xml><?xml version="1.0" encoding="utf-8"?>
<calcChain xmlns="http://schemas.openxmlformats.org/spreadsheetml/2006/main">
  <c r="D48" i="1" l="1"/>
  <c r="D51" i="1" s="1"/>
  <c r="E45" i="1"/>
  <c r="D45" i="1"/>
  <c r="C45" i="1"/>
  <c r="D39" i="1"/>
  <c r="D41" i="1" s="1"/>
  <c r="C39" i="1"/>
  <c r="C48" i="1" s="1"/>
  <c r="E39" i="1"/>
  <c r="D18" i="1"/>
  <c r="C18" i="1"/>
  <c r="C41" i="1" s="1"/>
  <c r="E18" i="1"/>
  <c r="E41" i="1" l="1"/>
  <c r="E48" i="1"/>
  <c r="E51" i="1" s="1"/>
  <c r="C51" i="1"/>
</calcChain>
</file>

<file path=xl/comments1.xml><?xml version="1.0" encoding="utf-8"?>
<comments xmlns="http://schemas.openxmlformats.org/spreadsheetml/2006/main">
  <authors>
    <author>MJarvis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MJarvis:</t>
        </r>
        <r>
          <rPr>
            <sz val="8"/>
            <color indexed="81"/>
            <rFont val="Tahoma"/>
            <family val="2"/>
          </rPr>
          <t xml:space="preserve">
Negatives on GL are entered as positives for Revenue accounts</t>
        </r>
      </text>
    </comment>
  </commentList>
</comments>
</file>

<file path=xl/sharedStrings.xml><?xml version="1.0" encoding="utf-8"?>
<sst xmlns="http://schemas.openxmlformats.org/spreadsheetml/2006/main" count="86" uniqueCount="81">
  <si>
    <t>Faculty Student Association of DMC-Student Activity Fund</t>
  </si>
  <si>
    <t>Student Center Governing Board (SCGB)</t>
  </si>
  <si>
    <t>Account</t>
  </si>
  <si>
    <t>Description</t>
  </si>
  <si>
    <t>Certified Budget 2016 - 2017</t>
  </si>
  <si>
    <t>Curent YTD</t>
  </si>
  <si>
    <t>40-49001-015-30001</t>
  </si>
  <si>
    <t>ACTIVITY FEES INCOME</t>
  </si>
  <si>
    <t>40-40001-015-30001</t>
  </si>
  <si>
    <t>ROLLOVER BALANCE</t>
  </si>
  <si>
    <t>40-41001-015-30001</t>
  </si>
  <si>
    <t xml:space="preserve">GROUP &amp; GUEST FEE                                </t>
  </si>
  <si>
    <t>40-41002-015-30001</t>
  </si>
  <si>
    <t xml:space="preserve">HAPPY HOUR INCOME                                    </t>
  </si>
  <si>
    <t>40-41003-015-30001</t>
  </si>
  <si>
    <t xml:space="preserve">INTRAMURALS INCOME                                   </t>
  </si>
  <si>
    <t>40-41004-015-30001</t>
  </si>
  <si>
    <t xml:space="preserve">LOCKER RENTAL INCOME                                 </t>
  </si>
  <si>
    <t>40-41005-015-30001</t>
  </si>
  <si>
    <t xml:space="preserve">MINI COURSES INCOME                                  </t>
  </si>
  <si>
    <t>40-41006-015-30001</t>
  </si>
  <si>
    <t xml:space="preserve">SPECIAL EVENTS  INCOME                                 </t>
  </si>
  <si>
    <t>40-49004-015-30001</t>
  </si>
  <si>
    <t xml:space="preserve">STAFF MEMBERSHIP INCOME                                </t>
  </si>
  <si>
    <t>Total Income</t>
  </si>
  <si>
    <t>Program Expenses</t>
  </si>
  <si>
    <t>40-70009-015-30001</t>
  </si>
  <si>
    <t xml:space="preserve">ADMINISTRATION FEE                                   </t>
  </si>
  <si>
    <t>40-70096-015-30001</t>
  </si>
  <si>
    <t xml:space="preserve">ATHLETIC EQUIPMENT                                   </t>
  </si>
  <si>
    <t>40-70124-015-30001</t>
  </si>
  <si>
    <t xml:space="preserve">INSURANCE                                            </t>
  </si>
  <si>
    <t>40-70145-015-30001</t>
  </si>
  <si>
    <t xml:space="preserve">OFFICE SUPPLIES                                      </t>
  </si>
  <si>
    <t>40-70149-015-30001</t>
  </si>
  <si>
    <t xml:space="preserve">ORIENTATION                                          </t>
  </si>
  <si>
    <t>40-70194-015-30001</t>
  </si>
  <si>
    <t xml:space="preserve">SPECIAL EVENTS (EXP)                                 </t>
  </si>
  <si>
    <t>40-70198-015-30001</t>
  </si>
  <si>
    <t>40-70307-015-30001</t>
  </si>
  <si>
    <t xml:space="preserve">BUILDING IMPROVEMENT                                 </t>
  </si>
  <si>
    <t>40-70308-015-30001</t>
  </si>
  <si>
    <t>40-70309-015-30001</t>
  </si>
  <si>
    <t>40-70310-015-30001</t>
  </si>
  <si>
    <t>40-70311-015-30001</t>
  </si>
  <si>
    <t>40-70312-015-30001</t>
  </si>
  <si>
    <t xml:space="preserve">HAPPY HOUR (EXP)                                     </t>
  </si>
  <si>
    <t>40-70313-015-30001</t>
  </si>
  <si>
    <t xml:space="preserve">INTRAMURALS  (EXP)                                   </t>
  </si>
  <si>
    <t>40-70314-015-30001</t>
  </si>
  <si>
    <t xml:space="preserve">MINI COURSE  (EXP)                                   </t>
  </si>
  <si>
    <t>40-70315-015-30001</t>
  </si>
  <si>
    <t>40-70316-015-30001</t>
  </si>
  <si>
    <t>40-70317-015-30001</t>
  </si>
  <si>
    <t>Total Program Expense</t>
  </si>
  <si>
    <t>Balance Before Reserves</t>
  </si>
  <si>
    <t>Reserves:</t>
  </si>
  <si>
    <t>40-30008-015-30001</t>
  </si>
  <si>
    <t>UNALLOCATED RESERVE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</si>
  <si>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</si>
  <si>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</si>
  <si>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</si>
  <si>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</si>
  <si>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BUDGET TEMPLATE</t>
  </si>
  <si>
    <t>FY 2018 = June 1, 2017 through May 31, 2018</t>
  </si>
  <si>
    <t>Budgt
2017-2018</t>
  </si>
  <si>
    <t>Comments</t>
  </si>
  <si>
    <t>Formula Cell- Do not alter</t>
  </si>
  <si>
    <t xml:space="preserve">STAFF FUNCTION                       </t>
  </si>
  <si>
    <t xml:space="preserve">STERO EQUIPMENT                             </t>
  </si>
  <si>
    <t xml:space="preserve">VIDEO RENTAL                                 </t>
  </si>
  <si>
    <t xml:space="preserve">BAGEL BRUNCH          </t>
  </si>
  <si>
    <t xml:space="preserve">COFFEE HOUSE    </t>
  </si>
  <si>
    <t xml:space="preserve">New/SPONTANEOUS          </t>
  </si>
  <si>
    <t xml:space="preserve">SUMMER PROGRAM        </t>
  </si>
  <si>
    <t>TRAVEL FUNCTIONS</t>
  </si>
  <si>
    <r>
      <t xml:space="preserve">Instructions: Fill in </t>
    </r>
    <r>
      <rPr>
        <b/>
        <u/>
        <sz val="8"/>
        <rFont val="Arial"/>
        <family val="2"/>
      </rPr>
      <t>Column E (Budget)</t>
    </r>
    <r>
      <rPr>
        <sz val="8"/>
        <rFont val="Arial"/>
        <family val="2"/>
      </rPr>
      <t>. SAF income has been pre-filled with prior year actual; FSA Admin Fee is increased by 2.4% (CPI). Insert additional rows where necessary. Any needed new account #s will be inserted when budget is certified. Subtotal and Total fields have calculated formulas - do not alter these fields.</t>
    </r>
  </si>
  <si>
    <r>
      <rPr>
        <sz val="9"/>
        <rFont val="Arial"/>
        <family val="2"/>
      </rPr>
      <t xml:space="preserve">Submit for certification by deadline: Fri May 5, 2017. Submit to FSA Office (1) this budget with (2) completed </t>
    </r>
    <r>
      <rPr>
        <u/>
        <sz val="9"/>
        <color theme="10"/>
        <rFont val="Arial"/>
        <family val="2"/>
      </rPr>
      <t>Budget Agreement Form (link)</t>
    </r>
    <r>
      <rPr>
        <sz val="9"/>
        <color theme="10"/>
        <rFont val="Arial"/>
        <family val="2"/>
      </rPr>
      <t xml:space="preserve"> </t>
    </r>
    <r>
      <rPr>
        <sz val="9"/>
        <rFont val="Arial"/>
        <family val="2"/>
      </rPr>
      <t xml:space="preserve">and (3) </t>
    </r>
    <r>
      <rPr>
        <u/>
        <sz val="9"/>
        <rFont val="Arial"/>
        <family val="2"/>
      </rPr>
      <t>signed meeting minutes</t>
    </r>
    <r>
      <rPr>
        <sz val="9"/>
        <rFont val="Arial"/>
        <family val="2"/>
      </rPr>
      <t xml:space="preserve"> at which the council approved this budget. FSA will return a certifed budget to the Council officers once final fiscal year end (May 31) balances are known.</t>
    </r>
  </si>
  <si>
    <t>based on curr yr actual</t>
  </si>
  <si>
    <t>(in title alpha sequence)</t>
  </si>
  <si>
    <t>estimate any current yr funds not spent as of 5/31/17 . If a current year expense will be paid after 5/31/17, be sure to add an expense row for 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</si>
</sst>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i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sz val="9"/>
      <color theme="10"/>
      <name val="Arial"/>
      <family val="2"/>
    </font>
    <font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0" fillId="0" borderId="0"/>
    <xf numFmtId="0" fontId="10" fillId="0" borderId="0"/>
    <xf numFmtId="0" fontId="1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ill="1" applyBorder="1"/>
    <xf numFmtId="164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/>
    <xf numFmtId="39" fontId="4" fillId="0" borderId="1" xfId="0" applyNumberFormat="1" applyFont="1" applyFill="1" applyBorder="1" applyAlignment="1">
      <alignment horizontal="center" wrapText="1"/>
    </xf>
    <xf numFmtId="39" fontId="4" fillId="0" borderId="1" xfId="0" applyNumberFormat="1" applyFont="1" applyBorder="1" applyAlignment="1">
      <alignment horizontal="center"/>
    </xf>
    <xf numFmtId="0" fontId="5" fillId="0" borderId="0" xfId="0" applyNumberFormat="1" applyFont="1" applyFill="1" applyBorder="1"/>
    <xf numFmtId="7" fontId="5" fillId="0" borderId="0" xfId="0" applyNumberFormat="1" applyFont="1" applyFill="1" applyBorder="1"/>
    <xf numFmtId="39" fontId="0" fillId="0" borderId="0" xfId="0" applyNumberFormat="1" applyFill="1" applyBorder="1"/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wrapText="1"/>
    </xf>
    <xf numFmtId="44" fontId="6" fillId="0" borderId="0" xfId="2" applyFont="1" applyFill="1" applyBorder="1"/>
    <xf numFmtId="44" fontId="1" fillId="0" borderId="0" xfId="2" applyFont="1" applyFill="1" applyBorder="1"/>
    <xf numFmtId="43" fontId="6" fillId="0" borderId="0" xfId="1" applyFont="1" applyFill="1" applyBorder="1"/>
    <xf numFmtId="43" fontId="1" fillId="0" borderId="0" xfId="1" applyFont="1" applyFill="1" applyBorder="1"/>
    <xf numFmtId="0" fontId="6" fillId="0" borderId="0" xfId="0" quotePrefix="1" applyNumberFormat="1" applyFont="1" applyFill="1" applyBorder="1"/>
    <xf numFmtId="43" fontId="6" fillId="0" borderId="1" xfId="1" applyFont="1" applyFill="1" applyBorder="1"/>
    <xf numFmtId="43" fontId="1" fillId="0" borderId="1" xfId="1" applyFont="1" applyFill="1" applyBorder="1"/>
    <xf numFmtId="0" fontId="4" fillId="0" borderId="0" xfId="0" applyNumberFormat="1" applyFont="1" applyFill="1" applyBorder="1"/>
    <xf numFmtId="44" fontId="4" fillId="0" borderId="0" xfId="2" applyFont="1" applyFill="1" applyBorder="1"/>
    <xf numFmtId="7" fontId="0" fillId="0" borderId="0" xfId="0" applyNumberFormat="1" applyFill="1" applyBorder="1"/>
    <xf numFmtId="0" fontId="7" fillId="0" borderId="0" xfId="0" applyNumberFormat="1" applyFont="1" applyFill="1" applyBorder="1"/>
    <xf numFmtId="0" fontId="4" fillId="0" borderId="0" xfId="0" applyFont="1" applyFill="1" applyBorder="1"/>
    <xf numFmtId="7" fontId="6" fillId="0" borderId="0" xfId="0" applyNumberFormat="1" applyFont="1" applyFill="1" applyBorder="1"/>
    <xf numFmtId="0" fontId="4" fillId="0" borderId="0" xfId="0" applyFont="1" applyBorder="1"/>
    <xf numFmtId="44" fontId="4" fillId="0" borderId="2" xfId="2" applyFont="1" applyFill="1" applyBorder="1"/>
    <xf numFmtId="0" fontId="7" fillId="0" borderId="0" xfId="0" applyFont="1" applyBorder="1"/>
    <xf numFmtId="39" fontId="4" fillId="0" borderId="1" xfId="0" applyNumberFormat="1" applyFont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1" xfId="0" applyFont="1" applyFill="1" applyBorder="1"/>
    <xf numFmtId="164" fontId="2" fillId="0" borderId="0" xfId="0" applyNumberFormat="1" applyFont="1" applyFill="1" applyBorder="1" applyAlignment="1"/>
    <xf numFmtId="0" fontId="11" fillId="0" borderId="0" xfId="0" applyFont="1" applyBorder="1"/>
    <xf numFmtId="164" fontId="12" fillId="0" borderId="0" xfId="0" applyNumberFormat="1" applyFont="1" applyAlignment="1">
      <alignment horizontal="left" wrapText="1"/>
    </xf>
    <xf numFmtId="0" fontId="0" fillId="0" borderId="0" xfId="0" applyBorder="1"/>
    <xf numFmtId="0" fontId="15" fillId="0" borderId="0" xfId="6" applyFont="1" applyAlignment="1">
      <alignment horizontal="left" vertical="center" wrapText="1"/>
    </xf>
    <xf numFmtId="43" fontId="3" fillId="0" borderId="0" xfId="0" applyNumberFormat="1" applyFont="1" applyFill="1" applyBorder="1" applyAlignment="1">
      <alignment wrapText="1"/>
    </xf>
    <xf numFmtId="0" fontId="6" fillId="0" borderId="0" xfId="0" applyFont="1" applyFill="1" applyBorder="1"/>
    <xf numFmtId="43" fontId="12" fillId="0" borderId="0" xfId="0" applyNumberFormat="1" applyFont="1" applyFill="1" applyBorder="1" applyAlignment="1">
      <alignment wrapText="1"/>
    </xf>
    <xf numFmtId="0" fontId="12" fillId="0" borderId="0" xfId="0" applyFont="1" applyFill="1" applyAlignment="1">
      <alignment wrapText="1"/>
    </xf>
  </cellXfs>
  <cellStyles count="7">
    <cellStyle name="Comma" xfId="1" builtinId="3"/>
    <cellStyle name="Currency" xfId="2" builtinId="4"/>
    <cellStyle name="Hyperlink" xfId="6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wnstate.edu/fsa/documents/SAFBudgetRequestandAgreementForm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zoomScaleNormal="100" workbookViewId="0">
      <selection activeCell="I10" sqref="I10"/>
    </sheetView>
  </sheetViews>
  <sheetFormatPr defaultRowHeight="12.75" x14ac:dyDescent="0.2"/>
  <cols>
    <col min="1" max="1" width="18" style="1" customWidth="1"/>
    <col min="2" max="2" width="33.5703125" style="1" customWidth="1"/>
    <col min="3" max="4" width="15.7109375" style="8" customWidth="1"/>
    <col min="5" max="5" width="15.7109375" style="1" customWidth="1"/>
    <col min="6" max="6" width="25.5703125" style="1" customWidth="1"/>
    <col min="7" max="14" width="9.140625" style="1"/>
    <col min="15" max="35" width="8.7109375" style="1" customWidth="1"/>
    <col min="36" max="16384" width="9.140625" style="1"/>
  </cols>
  <sheetData>
    <row r="1" spans="1:10" ht="15.75" x14ac:dyDescent="0.25">
      <c r="A1" s="28" t="s">
        <v>0</v>
      </c>
      <c r="B1" s="28"/>
      <c r="C1" s="28"/>
      <c r="D1" s="28"/>
      <c r="E1" s="28"/>
      <c r="F1" s="28"/>
    </row>
    <row r="2" spans="1:10" ht="15.75" x14ac:dyDescent="0.25">
      <c r="A2" s="28" t="s">
        <v>1</v>
      </c>
      <c r="B2" s="28"/>
      <c r="C2" s="28"/>
      <c r="D2" s="28"/>
      <c r="E2" s="28"/>
      <c r="F2" s="28"/>
    </row>
    <row r="3" spans="1:10" ht="15.75" x14ac:dyDescent="0.25">
      <c r="A3" s="29" t="s">
        <v>64</v>
      </c>
      <c r="B3" s="29"/>
      <c r="C3" s="29"/>
      <c r="D3" s="29"/>
      <c r="E3" s="29"/>
      <c r="F3" s="29"/>
      <c r="G3" s="31"/>
      <c r="H3" s="31"/>
      <c r="I3" s="31"/>
      <c r="J3" s="31"/>
    </row>
    <row r="4" spans="1:10" ht="15.75" x14ac:dyDescent="0.25">
      <c r="A4" s="29" t="s">
        <v>63</v>
      </c>
      <c r="B4" s="29"/>
      <c r="C4" s="29"/>
      <c r="D4" s="29"/>
      <c r="E4" s="29"/>
      <c r="F4" s="29"/>
      <c r="G4" s="2"/>
      <c r="H4" s="2"/>
      <c r="I4" s="2"/>
      <c r="J4" s="2"/>
    </row>
    <row r="5" spans="1:10" customFormat="1" ht="22.5" customHeight="1" x14ac:dyDescent="0.2">
      <c r="A5" s="33" t="s">
        <v>76</v>
      </c>
      <c r="B5" s="33"/>
      <c r="C5" s="33"/>
      <c r="D5" s="33"/>
      <c r="E5" s="33"/>
      <c r="F5" s="33"/>
      <c r="G5" s="34"/>
    </row>
    <row r="6" spans="1:10" customFormat="1" ht="40.5" customHeight="1" x14ac:dyDescent="0.2">
      <c r="A6" s="35" t="s">
        <v>77</v>
      </c>
      <c r="B6" s="35"/>
      <c r="C6" s="35"/>
      <c r="D6" s="35"/>
      <c r="E6" s="35"/>
      <c r="F6" s="35"/>
      <c r="G6" s="34"/>
    </row>
    <row r="7" spans="1:10" ht="38.25" x14ac:dyDescent="0.2">
      <c r="A7" s="3" t="s">
        <v>2</v>
      </c>
      <c r="B7" s="3" t="s">
        <v>3</v>
      </c>
      <c r="C7" s="4" t="s">
        <v>4</v>
      </c>
      <c r="D7" s="5" t="s">
        <v>5</v>
      </c>
      <c r="E7" s="27" t="s">
        <v>65</v>
      </c>
      <c r="F7" s="30" t="s">
        <v>66</v>
      </c>
    </row>
    <row r="8" spans="1:10" x14ac:dyDescent="0.2">
      <c r="A8" s="6"/>
      <c r="B8" s="6"/>
      <c r="C8" s="7"/>
    </row>
    <row r="9" spans="1:10" x14ac:dyDescent="0.2">
      <c r="A9" s="9" t="s">
        <v>6</v>
      </c>
      <c r="B9" s="10" t="s">
        <v>7</v>
      </c>
      <c r="C9" s="11">
        <v>124207</v>
      </c>
      <c r="D9" s="12">
        <v>127222.03</v>
      </c>
      <c r="E9" s="12">
        <v>127222</v>
      </c>
      <c r="F9" s="37" t="s">
        <v>78</v>
      </c>
    </row>
    <row r="10" spans="1:10" ht="56.25" x14ac:dyDescent="0.2">
      <c r="A10" s="9" t="s">
        <v>8</v>
      </c>
      <c r="B10" s="9" t="s">
        <v>9</v>
      </c>
      <c r="C10" s="13">
        <v>29770</v>
      </c>
      <c r="D10" s="14">
        <v>29769.54</v>
      </c>
      <c r="E10" s="14">
        <v>0</v>
      </c>
      <c r="F10" s="39" t="s">
        <v>80</v>
      </c>
    </row>
    <row r="11" spans="1:10" x14ac:dyDescent="0.2">
      <c r="A11" s="9" t="s">
        <v>10</v>
      </c>
      <c r="B11" s="15" t="s">
        <v>11</v>
      </c>
      <c r="C11" s="13">
        <v>2000</v>
      </c>
      <c r="D11" s="14">
        <v>1617</v>
      </c>
      <c r="E11" s="14">
        <v>0</v>
      </c>
    </row>
    <row r="12" spans="1:10" x14ac:dyDescent="0.2">
      <c r="A12" s="9" t="s">
        <v>12</v>
      </c>
      <c r="B12" s="15" t="s">
        <v>13</v>
      </c>
      <c r="C12" s="13">
        <v>1200</v>
      </c>
      <c r="D12" s="14">
        <v>1300</v>
      </c>
      <c r="E12" s="14">
        <v>0</v>
      </c>
    </row>
    <row r="13" spans="1:10" x14ac:dyDescent="0.2">
      <c r="A13" s="9" t="s">
        <v>14</v>
      </c>
      <c r="B13" s="15" t="s">
        <v>15</v>
      </c>
      <c r="C13" s="13">
        <v>1000</v>
      </c>
      <c r="D13" s="14">
        <v>1000</v>
      </c>
      <c r="E13" s="14">
        <v>0</v>
      </c>
    </row>
    <row r="14" spans="1:10" x14ac:dyDescent="0.2">
      <c r="A14" s="9" t="s">
        <v>16</v>
      </c>
      <c r="B14" s="15" t="s">
        <v>17</v>
      </c>
      <c r="C14" s="13">
        <v>5000</v>
      </c>
      <c r="D14" s="14">
        <v>4090</v>
      </c>
      <c r="E14" s="14">
        <v>0</v>
      </c>
    </row>
    <row r="15" spans="1:10" x14ac:dyDescent="0.2">
      <c r="A15" s="9" t="s">
        <v>18</v>
      </c>
      <c r="B15" s="15" t="s">
        <v>19</v>
      </c>
      <c r="C15" s="13">
        <v>5000</v>
      </c>
      <c r="D15" s="14">
        <v>2655</v>
      </c>
      <c r="E15" s="14">
        <v>0</v>
      </c>
    </row>
    <row r="16" spans="1:10" x14ac:dyDescent="0.2">
      <c r="A16" s="9" t="s">
        <v>20</v>
      </c>
      <c r="B16" s="15" t="s">
        <v>21</v>
      </c>
      <c r="C16" s="13">
        <v>38000</v>
      </c>
      <c r="D16" s="14">
        <v>43375</v>
      </c>
      <c r="E16" s="14">
        <v>0</v>
      </c>
    </row>
    <row r="17" spans="1:8" x14ac:dyDescent="0.2">
      <c r="A17" s="9" t="s">
        <v>22</v>
      </c>
      <c r="B17" s="15" t="s">
        <v>23</v>
      </c>
      <c r="C17" s="16">
        <v>48000</v>
      </c>
      <c r="D17" s="17">
        <v>38845</v>
      </c>
      <c r="E17" s="17">
        <v>0</v>
      </c>
    </row>
    <row r="18" spans="1:8" ht="16.5" customHeight="1" x14ac:dyDescent="0.2">
      <c r="A18" s="18" t="s">
        <v>24</v>
      </c>
      <c r="B18" s="18"/>
      <c r="C18" s="19">
        <f>SUM(C9:C17)</f>
        <v>254177</v>
      </c>
      <c r="D18" s="19">
        <f>SUM(D9:D17)</f>
        <v>249873.57</v>
      </c>
      <c r="E18" s="19">
        <f>SUM(E9:E17)</f>
        <v>127222</v>
      </c>
      <c r="F18" s="32" t="s">
        <v>67</v>
      </c>
    </row>
    <row r="19" spans="1:8" x14ac:dyDescent="0.2">
      <c r="A19" s="6"/>
      <c r="B19" s="6"/>
      <c r="C19" s="7"/>
      <c r="E19" s="20"/>
    </row>
    <row r="20" spans="1:8" ht="15" customHeight="1" x14ac:dyDescent="0.2">
      <c r="A20" s="18" t="s">
        <v>25</v>
      </c>
      <c r="B20" s="38" t="s">
        <v>79</v>
      </c>
      <c r="C20" s="36"/>
      <c r="D20" s="36"/>
      <c r="E20" s="36"/>
    </row>
    <row r="21" spans="1:8" x14ac:dyDescent="0.2">
      <c r="A21" s="9" t="s">
        <v>26</v>
      </c>
      <c r="B21" s="15" t="s">
        <v>27</v>
      </c>
      <c r="C21" s="11">
        <v>2833</v>
      </c>
      <c r="D21" s="12">
        <v>2833</v>
      </c>
      <c r="E21" s="12">
        <v>2952</v>
      </c>
      <c r="H21" s="9"/>
    </row>
    <row r="22" spans="1:8" x14ac:dyDescent="0.2">
      <c r="A22" s="9" t="s">
        <v>28</v>
      </c>
      <c r="B22" s="15" t="s">
        <v>29</v>
      </c>
      <c r="C22" s="13">
        <v>4500</v>
      </c>
      <c r="D22" s="14">
        <v>1876.28</v>
      </c>
      <c r="E22" s="14">
        <v>0</v>
      </c>
      <c r="H22" s="9"/>
    </row>
    <row r="23" spans="1:8" x14ac:dyDescent="0.2">
      <c r="A23" s="9" t="s">
        <v>43</v>
      </c>
      <c r="B23" s="15" t="s">
        <v>71</v>
      </c>
      <c r="C23" s="13">
        <v>500</v>
      </c>
      <c r="D23" s="14">
        <v>0</v>
      </c>
      <c r="E23" s="14">
        <v>0</v>
      </c>
      <c r="H23" s="9"/>
    </row>
    <row r="24" spans="1:8" x14ac:dyDescent="0.2">
      <c r="A24" s="9" t="s">
        <v>39</v>
      </c>
      <c r="B24" s="15" t="s">
        <v>40</v>
      </c>
      <c r="C24" s="13">
        <v>23000</v>
      </c>
      <c r="D24" s="14">
        <v>28405.97</v>
      </c>
      <c r="E24" s="14">
        <v>0</v>
      </c>
      <c r="H24" s="9"/>
    </row>
    <row r="25" spans="1:8" x14ac:dyDescent="0.2">
      <c r="A25" s="9" t="s">
        <v>44</v>
      </c>
      <c r="B25" s="15" t="s">
        <v>72</v>
      </c>
      <c r="C25" s="13">
        <v>14000</v>
      </c>
      <c r="D25" s="14">
        <v>8846.75</v>
      </c>
      <c r="E25" s="14">
        <v>0</v>
      </c>
      <c r="H25" s="9"/>
    </row>
    <row r="26" spans="1:8" x14ac:dyDescent="0.2">
      <c r="A26" s="9" t="s">
        <v>45</v>
      </c>
      <c r="B26" s="15" t="s">
        <v>46</v>
      </c>
      <c r="C26" s="13">
        <v>7000</v>
      </c>
      <c r="D26" s="14">
        <v>3143.41</v>
      </c>
      <c r="E26" s="14">
        <v>0</v>
      </c>
      <c r="H26" s="9"/>
    </row>
    <row r="27" spans="1:8" x14ac:dyDescent="0.2">
      <c r="A27" s="9" t="s">
        <v>30</v>
      </c>
      <c r="B27" s="15" t="s">
        <v>31</v>
      </c>
      <c r="C27" s="13">
        <v>1200</v>
      </c>
      <c r="D27" s="14">
        <v>1200</v>
      </c>
      <c r="E27" s="14">
        <v>0</v>
      </c>
      <c r="H27" s="9"/>
    </row>
    <row r="28" spans="1:8" x14ac:dyDescent="0.2">
      <c r="A28" s="9" t="s">
        <v>47</v>
      </c>
      <c r="B28" s="15" t="s">
        <v>48</v>
      </c>
      <c r="C28" s="13">
        <v>1000</v>
      </c>
      <c r="D28" s="14">
        <v>949.44</v>
      </c>
      <c r="E28" s="14">
        <v>0</v>
      </c>
      <c r="H28" s="9"/>
    </row>
    <row r="29" spans="1:8" x14ac:dyDescent="0.2">
      <c r="A29" s="9" t="s">
        <v>49</v>
      </c>
      <c r="B29" s="15" t="s">
        <v>50</v>
      </c>
      <c r="C29" s="13">
        <v>5500</v>
      </c>
      <c r="D29" s="14">
        <v>1760</v>
      </c>
      <c r="E29" s="14">
        <v>0</v>
      </c>
      <c r="H29" s="9"/>
    </row>
    <row r="30" spans="1:8" x14ac:dyDescent="0.2">
      <c r="A30" s="9" t="s">
        <v>51</v>
      </c>
      <c r="B30" s="15" t="s">
        <v>73</v>
      </c>
      <c r="C30" s="13">
        <v>24167</v>
      </c>
      <c r="D30" s="14">
        <v>24343.14</v>
      </c>
      <c r="E30" s="14">
        <v>0</v>
      </c>
      <c r="H30" s="9"/>
    </row>
    <row r="31" spans="1:8" x14ac:dyDescent="0.2">
      <c r="A31" s="9" t="s">
        <v>32</v>
      </c>
      <c r="B31" s="15" t="s">
        <v>33</v>
      </c>
      <c r="C31" s="13">
        <v>2000</v>
      </c>
      <c r="D31" s="14">
        <v>1649.31</v>
      </c>
      <c r="E31" s="14">
        <v>0</v>
      </c>
      <c r="H31" s="9"/>
    </row>
    <row r="32" spans="1:8" x14ac:dyDescent="0.2">
      <c r="A32" s="9" t="s">
        <v>34</v>
      </c>
      <c r="B32" s="15" t="s">
        <v>35</v>
      </c>
      <c r="C32" s="13">
        <v>43000</v>
      </c>
      <c r="D32" s="14">
        <v>39813.449999999997</v>
      </c>
      <c r="E32" s="14">
        <v>0</v>
      </c>
      <c r="H32" s="9"/>
    </row>
    <row r="33" spans="1:8" x14ac:dyDescent="0.2">
      <c r="A33" s="9" t="s">
        <v>36</v>
      </c>
      <c r="B33" s="15" t="s">
        <v>37</v>
      </c>
      <c r="C33" s="13">
        <v>71000</v>
      </c>
      <c r="D33" s="14">
        <v>56388.44</v>
      </c>
      <c r="E33" s="14">
        <v>0</v>
      </c>
      <c r="H33" s="9"/>
    </row>
    <row r="34" spans="1:8" x14ac:dyDescent="0.2">
      <c r="A34" s="9" t="s">
        <v>38</v>
      </c>
      <c r="B34" s="15" t="s">
        <v>68</v>
      </c>
      <c r="C34" s="13">
        <v>5000</v>
      </c>
      <c r="D34" s="14">
        <v>2234</v>
      </c>
      <c r="E34" s="14">
        <v>0</v>
      </c>
      <c r="H34" s="9"/>
    </row>
    <row r="35" spans="1:8" x14ac:dyDescent="0.2">
      <c r="A35" s="9" t="s">
        <v>41</v>
      </c>
      <c r="B35" s="15" t="s">
        <v>69</v>
      </c>
      <c r="C35" s="13">
        <v>2000</v>
      </c>
      <c r="D35" s="14">
        <v>27.98</v>
      </c>
      <c r="E35" s="14">
        <v>0</v>
      </c>
      <c r="H35" s="9"/>
    </row>
    <row r="36" spans="1:8" x14ac:dyDescent="0.2">
      <c r="A36" s="9" t="s">
        <v>52</v>
      </c>
      <c r="B36" s="15" t="s">
        <v>74</v>
      </c>
      <c r="C36" s="13">
        <v>8000</v>
      </c>
      <c r="D36" s="14">
        <v>5929.08</v>
      </c>
      <c r="E36" s="14">
        <v>0</v>
      </c>
      <c r="H36" s="9"/>
    </row>
    <row r="37" spans="1:8" x14ac:dyDescent="0.2">
      <c r="A37" s="9" t="s">
        <v>53</v>
      </c>
      <c r="B37" s="15" t="s">
        <v>75</v>
      </c>
      <c r="C37" s="13">
        <v>2000</v>
      </c>
      <c r="D37" s="14">
        <v>1602.21</v>
      </c>
      <c r="E37" s="14">
        <v>0</v>
      </c>
      <c r="H37" s="9"/>
    </row>
    <row r="38" spans="1:8" x14ac:dyDescent="0.2">
      <c r="A38" s="9" t="s">
        <v>42</v>
      </c>
      <c r="B38" s="15" t="s">
        <v>70</v>
      </c>
      <c r="C38" s="16">
        <v>3500</v>
      </c>
      <c r="D38" s="17">
        <v>1687.9</v>
      </c>
      <c r="E38" s="17">
        <v>0</v>
      </c>
      <c r="H38" s="9"/>
    </row>
    <row r="39" spans="1:8" s="22" customFormat="1" x14ac:dyDescent="0.2">
      <c r="A39" s="18" t="s">
        <v>54</v>
      </c>
      <c r="B39" s="21"/>
      <c r="C39" s="19">
        <f>SUM(C21:C38)</f>
        <v>220200</v>
      </c>
      <c r="D39" s="19">
        <f>SUM(D21:D38)</f>
        <v>182690.36</v>
      </c>
      <c r="E39" s="19">
        <f>SUM(E21:E38)</f>
        <v>2952</v>
      </c>
      <c r="F39" s="32" t="s">
        <v>67</v>
      </c>
    </row>
    <row r="40" spans="1:8" x14ac:dyDescent="0.2">
      <c r="A40" s="9"/>
      <c r="B40" s="9"/>
      <c r="C40" s="23"/>
    </row>
    <row r="41" spans="1:8" x14ac:dyDescent="0.2">
      <c r="A41" s="22" t="s">
        <v>55</v>
      </c>
      <c r="C41" s="14">
        <f>C18-C39</f>
        <v>33977</v>
      </c>
      <c r="D41" s="14">
        <f t="shared" ref="D41:E41" si="0">D18-D39</f>
        <v>67183.210000000021</v>
      </c>
      <c r="E41" s="14">
        <f t="shared" si="0"/>
        <v>124270</v>
      </c>
      <c r="F41" s="32" t="s">
        <v>67</v>
      </c>
    </row>
    <row r="42" spans="1:8" x14ac:dyDescent="0.2">
      <c r="C42" s="20"/>
      <c r="E42" s="20"/>
    </row>
    <row r="43" spans="1:8" x14ac:dyDescent="0.2">
      <c r="A43" s="22" t="s">
        <v>56</v>
      </c>
      <c r="C43" s="20"/>
      <c r="E43" s="20"/>
    </row>
    <row r="44" spans="1:8" x14ac:dyDescent="0.2">
      <c r="A44" s="1" t="s">
        <v>57</v>
      </c>
      <c r="B44" s="1" t="s">
        <v>58</v>
      </c>
      <c r="C44" s="17">
        <v>33977</v>
      </c>
      <c r="D44" s="17">
        <v>0</v>
      </c>
      <c r="E44" s="17">
        <v>0</v>
      </c>
    </row>
    <row r="45" spans="1:8" x14ac:dyDescent="0.2">
      <c r="A45" s="18" t="s">
        <v>59</v>
      </c>
      <c r="C45" s="19">
        <f>SUM(C44)</f>
        <v>33977</v>
      </c>
      <c r="D45" s="19">
        <f t="shared" ref="D45:E45" si="1">SUM(D44)</f>
        <v>0</v>
      </c>
      <c r="E45" s="19">
        <f t="shared" si="1"/>
        <v>0</v>
      </c>
      <c r="F45" s="32" t="s">
        <v>67</v>
      </c>
    </row>
    <row r="46" spans="1:8" x14ac:dyDescent="0.2">
      <c r="C46" s="20"/>
    </row>
    <row r="47" spans="1:8" x14ac:dyDescent="0.2">
      <c r="C47" s="20"/>
    </row>
    <row r="48" spans="1:8" x14ac:dyDescent="0.2">
      <c r="A48" s="22" t="s">
        <v>60</v>
      </c>
      <c r="C48" s="12">
        <f>C39+C45</f>
        <v>254177</v>
      </c>
      <c r="D48" s="12">
        <f t="shared" ref="D48:E48" si="2">D39+D45</f>
        <v>182690.36</v>
      </c>
      <c r="E48" s="12">
        <f t="shared" si="2"/>
        <v>2952</v>
      </c>
      <c r="F48" s="32" t="s">
        <v>67</v>
      </c>
    </row>
    <row r="49" spans="1:6" x14ac:dyDescent="0.2">
      <c r="C49" s="20"/>
    </row>
    <row r="50" spans="1:6" x14ac:dyDescent="0.2">
      <c r="C50" s="20"/>
    </row>
    <row r="51" spans="1:6" ht="13.5" thickBot="1" x14ac:dyDescent="0.25">
      <c r="A51" s="24" t="s">
        <v>61</v>
      </c>
      <c r="C51" s="25">
        <f>C18-C48</f>
        <v>0</v>
      </c>
      <c r="D51" s="25">
        <f t="shared" ref="D51:E51" si="3">D18-D48</f>
        <v>67183.210000000021</v>
      </c>
      <c r="E51" s="25">
        <f t="shared" si="3"/>
        <v>124270</v>
      </c>
      <c r="F51" s="32" t="s">
        <v>67</v>
      </c>
    </row>
    <row r="52" spans="1:6" ht="13.5" thickTop="1" x14ac:dyDescent="0.2">
      <c r="A52" s="26" t="s">
        <v>62</v>
      </c>
    </row>
  </sheetData>
  <sheetProtection selectLockedCells="1" selectUnlockedCells="1"/>
  <sortState ref="A21:F38">
    <sortCondition ref="B21:B38"/>
  </sortState>
  <mergeCells count="6">
    <mergeCell ref="A1:F1"/>
    <mergeCell ref="A2:F2"/>
    <mergeCell ref="A3:F3"/>
    <mergeCell ref="A4:F4"/>
    <mergeCell ref="A6:F6"/>
    <mergeCell ref="A5:F5"/>
  </mergeCells>
  <hyperlinks>
    <hyperlink ref="A6:E6" r:id="rId1" display="Once completed and approved by the Council, submit this with completed Budget Agreement Form (link) and the signed meeting minutes at which the council approved this budget"/>
  </hyperlinks>
  <printOptions horizontalCentered="1" gridLines="1"/>
  <pageMargins left="0.25" right="0.25" top="0.25" bottom="0.25" header="0.15" footer="0.15"/>
  <pageSetup scale="83" fitToHeight="0" orientation="portrait" horizontalDpi="300" verticalDpi="300" r:id="rId2"/>
  <headerFooter alignWithMargins="0"/>
  <rowBreaks count="1" manualBreakCount="1">
    <brk id="52" max="5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17-18 Budget</vt:lpstr>
      <vt:lpstr>'17-18 Budget'!Report.Next.Up</vt:lpstr>
    </vt:vector>
  </TitlesOfParts>
  <Company>SUNYDMC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Sena</dc:creator>
  <cp:lastModifiedBy>Richard Bentley</cp:lastModifiedBy>
  <cp:lastPrinted>2017-04-21T19:47:39Z</cp:lastPrinted>
  <dcterms:created xsi:type="dcterms:W3CDTF">2017-04-21T12:19:39Z</dcterms:created>
  <dcterms:modified xsi:type="dcterms:W3CDTF">2017-04-21T19:47:51Z</dcterms:modified>
</cp:coreProperties>
</file>